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ija.apfelbauma\Desktop\"/>
    </mc:Choice>
  </mc:AlternateContent>
  <bookViews>
    <workbookView xWindow="0" yWindow="0" windowWidth="28800" windowHeight="13425" activeTab="6"/>
  </bookViews>
  <sheets>
    <sheet name="Programma" sheetId="1" r:id="rId1"/>
    <sheet name="Dalībnieki" sheetId="2" r:id="rId2"/>
    <sheet name="1500m" sheetId="3" r:id="rId3"/>
    <sheet name="500m" sheetId="5" r:id="rId4"/>
    <sheet name="1000m" sheetId="4" r:id="rId5"/>
    <sheet name="Kopv. HOK" sheetId="6" r:id="rId6"/>
    <sheet name="Kopv. Junior F &amp; G" sheetId="7" r:id="rId7"/>
    <sheet name="Kopv. Junior E" sheetId="8" r:id="rId8"/>
    <sheet name="Kopv. Junior D" sheetId="9" r:id="rId9"/>
    <sheet name="Kopv. Junior C &amp; B &amp; A" sheetId="10" r:id="rId10"/>
  </sheets>
  <definedNames>
    <definedName name="_xlnm.Print_Area" localSheetId="0">Programma!$A$1:$C$54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0" l="1"/>
  <c r="L14" i="10"/>
  <c r="N14" i="10" s="1"/>
  <c r="M13" i="10"/>
  <c r="L13" i="10"/>
  <c r="N13" i="10" s="1"/>
  <c r="M12" i="10"/>
  <c r="L12" i="10"/>
  <c r="N12" i="10" s="1"/>
  <c r="M11" i="10"/>
  <c r="L11" i="10"/>
  <c r="N11" i="10" s="1"/>
  <c r="M10" i="10"/>
  <c r="L10" i="10"/>
  <c r="N10" i="10" s="1"/>
  <c r="M9" i="10"/>
  <c r="L9" i="10"/>
  <c r="N9" i="10" s="1"/>
  <c r="M8" i="10"/>
  <c r="L8" i="10"/>
  <c r="N8" i="10" s="1"/>
  <c r="M7" i="10"/>
  <c r="L7" i="10"/>
  <c r="N7" i="10" s="1"/>
  <c r="M6" i="10"/>
  <c r="L6" i="10"/>
  <c r="N6" i="10" s="1"/>
  <c r="M5" i="10"/>
  <c r="L5" i="10"/>
  <c r="N5" i="10" s="1"/>
  <c r="M4" i="10"/>
  <c r="L4" i="10"/>
  <c r="N4" i="10" s="1"/>
  <c r="M3" i="10"/>
  <c r="L3" i="10"/>
  <c r="N3" i="10" s="1"/>
  <c r="M8" i="9"/>
  <c r="L8" i="9"/>
  <c r="N8" i="9" s="1"/>
  <c r="M7" i="9"/>
  <c r="L7" i="9"/>
  <c r="N7" i="9" s="1"/>
  <c r="M6" i="9"/>
  <c r="L6" i="9"/>
  <c r="N6" i="9" s="1"/>
  <c r="M5" i="9"/>
  <c r="L5" i="9"/>
  <c r="N5" i="9" s="1"/>
  <c r="M4" i="9"/>
  <c r="L4" i="9"/>
  <c r="N4" i="9" s="1"/>
  <c r="M3" i="9"/>
  <c r="L3" i="9"/>
  <c r="N3" i="9" s="1"/>
  <c r="M15" i="8"/>
  <c r="L15" i="8"/>
  <c r="N15" i="8" s="1"/>
  <c r="M14" i="8"/>
  <c r="L14" i="8"/>
  <c r="N14" i="8" s="1"/>
  <c r="M13" i="8"/>
  <c r="L13" i="8"/>
  <c r="N13" i="8" s="1"/>
  <c r="M12" i="8"/>
  <c r="L12" i="8"/>
  <c r="N12" i="8" s="1"/>
  <c r="M11" i="8"/>
  <c r="L11" i="8"/>
  <c r="N11" i="8" s="1"/>
  <c r="M10" i="8"/>
  <c r="L10" i="8"/>
  <c r="N10" i="8" s="1"/>
  <c r="M9" i="8"/>
  <c r="L9" i="8"/>
  <c r="N9" i="8" s="1"/>
  <c r="M8" i="8"/>
  <c r="L8" i="8"/>
  <c r="N8" i="8" s="1"/>
  <c r="M7" i="8"/>
  <c r="L7" i="8"/>
  <c r="N7" i="8" s="1"/>
  <c r="M6" i="8"/>
  <c r="L6" i="8"/>
  <c r="N6" i="8" s="1"/>
  <c r="M5" i="8"/>
  <c r="L5" i="8"/>
  <c r="N5" i="8" s="1"/>
  <c r="M4" i="8"/>
  <c r="L4" i="8"/>
  <c r="N4" i="8" s="1"/>
  <c r="J12" i="7"/>
  <c r="I12" i="7"/>
  <c r="J11" i="7"/>
  <c r="I11" i="7"/>
  <c r="J10" i="7"/>
  <c r="I10" i="7"/>
  <c r="J9" i="7"/>
  <c r="I9" i="7"/>
  <c r="K9" i="7" s="1"/>
  <c r="J8" i="7"/>
  <c r="I8" i="7"/>
  <c r="J7" i="7"/>
  <c r="I7" i="7"/>
  <c r="J6" i="7"/>
  <c r="I6" i="7"/>
  <c r="J5" i="7"/>
  <c r="I5" i="7"/>
  <c r="J4" i="7"/>
  <c r="I4" i="7"/>
  <c r="J3" i="7"/>
  <c r="I3" i="7"/>
  <c r="J12" i="6"/>
  <c r="I12" i="6"/>
  <c r="J11" i="6"/>
  <c r="I11" i="6"/>
  <c r="J10" i="6"/>
  <c r="I10" i="6"/>
  <c r="J9" i="6"/>
  <c r="I9" i="6"/>
  <c r="J8" i="6"/>
  <c r="I8" i="6"/>
  <c r="K8" i="6" s="1"/>
  <c r="J7" i="6"/>
  <c r="I7" i="6"/>
  <c r="J6" i="6"/>
  <c r="I6" i="6"/>
  <c r="J5" i="6"/>
  <c r="I5" i="6"/>
  <c r="J4" i="6"/>
  <c r="I4" i="6"/>
  <c r="J3" i="6"/>
  <c r="I3" i="6"/>
  <c r="K3" i="6" s="1"/>
  <c r="K3" i="7" l="1"/>
  <c r="K5" i="7"/>
  <c r="K11" i="7"/>
  <c r="K7" i="7"/>
  <c r="K4" i="7"/>
  <c r="K8" i="7"/>
  <c r="K12" i="7"/>
  <c r="K6" i="7"/>
  <c r="K10" i="7"/>
  <c r="K5" i="6"/>
  <c r="K7" i="6"/>
  <c r="K9" i="6"/>
  <c r="K11" i="6"/>
  <c r="K4" i="6"/>
  <c r="K6" i="6"/>
  <c r="K12" i="6"/>
  <c r="K10" i="6"/>
  <c r="A7" i="1"/>
  <c r="A8" i="1" s="1"/>
  <c r="A10" i="1" s="1"/>
  <c r="A11" i="1" s="1"/>
  <c r="A12" i="1" s="1"/>
  <c r="A13" i="1" s="1"/>
  <c r="A14" i="1" s="1"/>
  <c r="A15" i="1" s="1"/>
</calcChain>
</file>

<file path=xl/comments1.xml><?xml version="1.0" encoding="utf-8"?>
<comments xmlns="http://schemas.openxmlformats.org/spreadsheetml/2006/main">
  <authors>
    <author>Karlis Kruzbergs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</commentList>
</comments>
</file>

<file path=xl/comments2.xml><?xml version="1.0" encoding="utf-8"?>
<comments xmlns="http://schemas.openxmlformats.org/spreadsheetml/2006/main">
  <authors>
    <author>Karlis Kruzbergs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</commentList>
</comments>
</file>

<file path=xl/comments3.xml><?xml version="1.0" encoding="utf-8"?>
<comments xmlns="http://schemas.openxmlformats.org/spreadsheetml/2006/main">
  <authors>
    <author>Karlis Kruzbergs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  <comment ref="L79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D girls
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D girls
</t>
        </r>
      </text>
    </comment>
  </commentList>
</comments>
</file>

<file path=xl/comments4.xml><?xml version="1.0" encoding="utf-8"?>
<comments xmlns="http://schemas.openxmlformats.org/spreadsheetml/2006/main">
  <authors>
    <author>Karlis Kruzbergs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</commentList>
</comments>
</file>

<file path=xl/comments5.xml><?xml version="1.0" encoding="utf-8"?>
<comments xmlns="http://schemas.openxmlformats.org/spreadsheetml/2006/main">
  <authors>
    <author>Karlis Kruzbergs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Karlis Kruzbergs:</t>
        </r>
        <r>
          <rPr>
            <sz val="9"/>
            <color indexed="81"/>
            <rFont val="Tahoma"/>
            <family val="2"/>
          </rPr>
          <t xml:space="preserve">
Junior G</t>
        </r>
      </text>
    </comment>
  </commentList>
</comments>
</file>

<file path=xl/sharedStrings.xml><?xml version="1.0" encoding="utf-8"?>
<sst xmlns="http://schemas.openxmlformats.org/spreadsheetml/2006/main" count="1855" uniqueCount="256">
  <si>
    <t>Pārstāvju kopsapulce</t>
  </si>
  <si>
    <t>Iesildīšanās</t>
  </si>
  <si>
    <t>Junior "E" &amp; "D"</t>
  </si>
  <si>
    <t>Junior "C" &amp; "B" + "A"</t>
  </si>
  <si>
    <t>Ledus liešana</t>
  </si>
  <si>
    <t>Fināls 222m</t>
  </si>
  <si>
    <t>ar hokeja slidām</t>
  </si>
  <si>
    <t>Fināls 333m</t>
  </si>
  <si>
    <t>Junior "F" Boys</t>
  </si>
  <si>
    <t>Fināls 500m</t>
  </si>
  <si>
    <t>Junior "E" Girls</t>
  </si>
  <si>
    <t>Junior "E" Boys</t>
  </si>
  <si>
    <t>Fināls 777m</t>
  </si>
  <si>
    <t>Junior "D" Girls</t>
  </si>
  <si>
    <t>Junior "D" Boys</t>
  </si>
  <si>
    <t>Fināls 1500m</t>
  </si>
  <si>
    <t>Junior "C" + ""B"" + ""A"" Girls</t>
  </si>
  <si>
    <t>Junior "C" + ""B"" + ""A"" Boys</t>
  </si>
  <si>
    <t>Priekšskrējiens 111m</t>
  </si>
  <si>
    <t>Priekšskrējiens 222m</t>
  </si>
  <si>
    <t>Priekšskrējiens 333m</t>
  </si>
  <si>
    <t>Priekšskrējiens 500m</t>
  </si>
  <si>
    <t>Fināls 111m</t>
  </si>
  <si>
    <t>Priekšskrējiens 1000m</t>
  </si>
  <si>
    <t>Fināls 1000m</t>
  </si>
  <si>
    <t>Junior "F&amp;G" Girls</t>
  </si>
  <si>
    <t>Junior "F&amp;G" Boys</t>
  </si>
  <si>
    <t>Junior "F&amp;G" un hokeja slidas</t>
  </si>
  <si>
    <t>GRUPA</t>
  </si>
  <si>
    <t>Nr.</t>
  </si>
  <si>
    <t>Uzvārds</t>
  </si>
  <si>
    <t>Vārds</t>
  </si>
  <si>
    <t>Klubs</t>
  </si>
  <si>
    <t>HOK</t>
  </si>
  <si>
    <t>Grīnvalds</t>
  </si>
  <si>
    <t>Martins</t>
  </si>
  <si>
    <t>SPARS</t>
  </si>
  <si>
    <t>Kolivanov</t>
  </si>
  <si>
    <t>Michails</t>
  </si>
  <si>
    <t>Duļņevs</t>
  </si>
  <si>
    <t>Kirills</t>
  </si>
  <si>
    <t>Pūce</t>
  </si>
  <si>
    <t>Grēta</t>
  </si>
  <si>
    <t xml:space="preserve">Gļebs </t>
  </si>
  <si>
    <t>Zisļinš</t>
  </si>
  <si>
    <t>Veide</t>
  </si>
  <si>
    <t>Viljams</t>
  </si>
  <si>
    <t>Čīma</t>
  </si>
  <si>
    <t>Jēkabs</t>
  </si>
  <si>
    <t>Pastare</t>
  </si>
  <si>
    <t>Madara</t>
  </si>
  <si>
    <t>Usatova</t>
  </si>
  <si>
    <t>Ksenija</t>
  </si>
  <si>
    <t>Kolivanova</t>
  </si>
  <si>
    <t>Aleksandra</t>
  </si>
  <si>
    <t>Belte</t>
  </si>
  <si>
    <t>Vanesa</t>
  </si>
  <si>
    <t>JUN F &amp; G girls</t>
  </si>
  <si>
    <t>Soleičuka</t>
  </si>
  <si>
    <t>Margarita</t>
  </si>
  <si>
    <t>Karņējeva</t>
  </si>
  <si>
    <t>Alise</t>
  </si>
  <si>
    <t>Zemīte</t>
  </si>
  <si>
    <t>Denija</t>
  </si>
  <si>
    <t>JLSS</t>
  </si>
  <si>
    <t>Šķestere</t>
  </si>
  <si>
    <t>Elza</t>
  </si>
  <si>
    <t>Gudļevska</t>
  </si>
  <si>
    <t>Janus</t>
  </si>
  <si>
    <t>Valerija</t>
  </si>
  <si>
    <t>JUN F &amp; G boys</t>
  </si>
  <si>
    <t>Marčenkovs</t>
  </si>
  <si>
    <t>Damirs</t>
  </si>
  <si>
    <t>Sorokins</t>
  </si>
  <si>
    <t>Leo</t>
  </si>
  <si>
    <t>Metla</t>
  </si>
  <si>
    <t>Viaters</t>
  </si>
  <si>
    <t>Armands</t>
  </si>
  <si>
    <t>JUN E girls</t>
  </si>
  <si>
    <t>Salmiņa</t>
  </si>
  <si>
    <t>Agata</t>
  </si>
  <si>
    <t>Kursīte</t>
  </si>
  <si>
    <t>Samanta</t>
  </si>
  <si>
    <t>Korņejeva</t>
  </si>
  <si>
    <t>Antonova</t>
  </si>
  <si>
    <t>Ieva</t>
  </si>
  <si>
    <t>Koroļa</t>
  </si>
  <si>
    <t>Darja</t>
  </si>
  <si>
    <t>Borodovska</t>
  </si>
  <si>
    <t>Anna</t>
  </si>
  <si>
    <t>Jevsejeva</t>
  </si>
  <si>
    <t>Alivia</t>
  </si>
  <si>
    <t>Danovska</t>
  </si>
  <si>
    <t>Beatrise</t>
  </si>
  <si>
    <t>Siliņa</t>
  </si>
  <si>
    <t>Agate</t>
  </si>
  <si>
    <t>JUN E boys</t>
  </si>
  <si>
    <t>Ščepins</t>
  </si>
  <si>
    <t>Mirons</t>
  </si>
  <si>
    <t>Gusevs</t>
  </si>
  <si>
    <t>Jegors</t>
  </si>
  <si>
    <t>Laizāns</t>
  </si>
  <si>
    <t>Haralds Ingus</t>
  </si>
  <si>
    <t>Novikovs</t>
  </si>
  <si>
    <t>Mihails</t>
  </si>
  <si>
    <t>Skopiņš</t>
  </si>
  <si>
    <t>Ralfs</t>
  </si>
  <si>
    <t>JUN D girls</t>
  </si>
  <si>
    <t xml:space="preserve">Solodova </t>
  </si>
  <si>
    <t>Iulia</t>
  </si>
  <si>
    <t>JUN D boys</t>
  </si>
  <si>
    <t>Bērziņš</t>
  </si>
  <si>
    <t>Alekss</t>
  </si>
  <si>
    <t>Kitoks</t>
  </si>
  <si>
    <t>Antons</t>
  </si>
  <si>
    <t>Vinniņš</t>
  </si>
  <si>
    <t>Toms Matīss</t>
  </si>
  <si>
    <t>Iškovs</t>
  </si>
  <si>
    <t>Aleksandrs</t>
  </si>
  <si>
    <t>Piļka</t>
  </si>
  <si>
    <t>Rihards</t>
  </si>
  <si>
    <t>Matīss</t>
  </si>
  <si>
    <t>Kohūts</t>
  </si>
  <si>
    <t>Samuels</t>
  </si>
  <si>
    <t>Liepiņš</t>
  </si>
  <si>
    <t>Ričards</t>
  </si>
  <si>
    <t>JUN C Girls</t>
  </si>
  <si>
    <t>Gintere</t>
  </si>
  <si>
    <t>Kamilla</t>
  </si>
  <si>
    <t>Sretenska</t>
  </si>
  <si>
    <t>Polīna</t>
  </si>
  <si>
    <t>JUN C Boys</t>
  </si>
  <si>
    <t>Solejčuks</t>
  </si>
  <si>
    <t>Maksims</t>
  </si>
  <si>
    <t>Galvanovskis</t>
  </si>
  <si>
    <t>Gatis</t>
  </si>
  <si>
    <t>JUN B girls</t>
  </si>
  <si>
    <t>Igošina</t>
  </si>
  <si>
    <t>Veronika</t>
  </si>
  <si>
    <t>Grosberga</t>
  </si>
  <si>
    <t>Ance</t>
  </si>
  <si>
    <t>JUN B boys</t>
  </si>
  <si>
    <t>Kānbergs</t>
  </si>
  <si>
    <t>Valters</t>
  </si>
  <si>
    <t>Gustavs</t>
  </si>
  <si>
    <t>Krūzbergs</t>
  </si>
  <si>
    <t>Tomass</t>
  </si>
  <si>
    <t>Linards Reinis</t>
  </si>
  <si>
    <t>Saulītis</t>
  </si>
  <si>
    <t>JUN B Girls</t>
  </si>
  <si>
    <t>Senior</t>
  </si>
  <si>
    <t>FINĀLS A</t>
  </si>
  <si>
    <t>222m</t>
  </si>
  <si>
    <t>Laiks</t>
  </si>
  <si>
    <t>Vieta</t>
  </si>
  <si>
    <t>Kirils</t>
  </si>
  <si>
    <t>NO TIME</t>
  </si>
  <si>
    <t>PEN</t>
  </si>
  <si>
    <t>*HOK uzvarētāju nosaka pēc labākā noslidotā laika.</t>
  </si>
  <si>
    <t>333m</t>
  </si>
  <si>
    <t>Korņējeva</t>
  </si>
  <si>
    <t>500m</t>
  </si>
  <si>
    <t>1.11.5</t>
  </si>
  <si>
    <t>1.06.7</t>
  </si>
  <si>
    <t>1.11.7</t>
  </si>
  <si>
    <t>1.07.6</t>
  </si>
  <si>
    <t>*JUN E girls uzvarētāju nosaka pēc labākā noslidotā laika.</t>
  </si>
  <si>
    <t>1.10.3</t>
  </si>
  <si>
    <t>1.12.4</t>
  </si>
  <si>
    <t>1.06.9</t>
  </si>
  <si>
    <t>1.13.6</t>
  </si>
  <si>
    <t>1.08.1</t>
  </si>
  <si>
    <t>777m</t>
  </si>
  <si>
    <t>1.41.7</t>
  </si>
  <si>
    <t>2.02.8</t>
  </si>
  <si>
    <t>1.41.4</t>
  </si>
  <si>
    <t>1.54.8</t>
  </si>
  <si>
    <t>1.32.6</t>
  </si>
  <si>
    <t>2.03.6</t>
  </si>
  <si>
    <t>JUN C&amp;B&amp;A girls</t>
  </si>
  <si>
    <t>1500m</t>
  </si>
  <si>
    <t>2.58.3</t>
  </si>
  <si>
    <t>2.51.6</t>
  </si>
  <si>
    <t>2.44.5</t>
  </si>
  <si>
    <t>2.44.1</t>
  </si>
  <si>
    <t>JUN C&amp;B&amp;A boys</t>
  </si>
  <si>
    <t>2.53.5</t>
  </si>
  <si>
    <t>2.29.3</t>
  </si>
  <si>
    <t>2.28.4</t>
  </si>
  <si>
    <t>Linards</t>
  </si>
  <si>
    <t>2.26.2</t>
  </si>
  <si>
    <t>2.28.7</t>
  </si>
  <si>
    <t>2.42.0</t>
  </si>
  <si>
    <t>HEAT</t>
  </si>
  <si>
    <t>111m</t>
  </si>
  <si>
    <t>*HOK TOP2 no katra skrējiena + 1 labākais 3. laiks uz A finālu, pārējie B</t>
  </si>
  <si>
    <t>JUN F&amp;G girls</t>
  </si>
  <si>
    <t>*F Girls visi dalībnieki kvalificējas A finālam</t>
  </si>
  <si>
    <t>JUN F&amp;G boys</t>
  </si>
  <si>
    <t>1.21.27</t>
  </si>
  <si>
    <t>1.08.66</t>
  </si>
  <si>
    <t>*F Boys visi dalībnieki kvalificējas A finālam</t>
  </si>
  <si>
    <t>*E Girls TOP 2 + 1 labākais 3. laiks kvalificējas A finālam, pārējie B</t>
  </si>
  <si>
    <t>*E Boys visi dalībnieki kvalificējas A finālam.</t>
  </si>
  <si>
    <t>1.08.94</t>
  </si>
  <si>
    <t>1.09.49</t>
  </si>
  <si>
    <t>1.02.17</t>
  </si>
  <si>
    <t>*D Boys TOP 2  kvalificējas A finālam, pārējie B</t>
  </si>
  <si>
    <t>1000m</t>
  </si>
  <si>
    <t>1.50.5</t>
  </si>
  <si>
    <t>1.50.8</t>
  </si>
  <si>
    <t>2.00.34</t>
  </si>
  <si>
    <t>1.49.16</t>
  </si>
  <si>
    <t>*JUN Girls visi dalībnieki kvalificējas A finālam</t>
  </si>
  <si>
    <t>1.39.39</t>
  </si>
  <si>
    <t>Lindards</t>
  </si>
  <si>
    <t>1.38.2</t>
  </si>
  <si>
    <t>2.27.85</t>
  </si>
  <si>
    <t>1.49.46</t>
  </si>
  <si>
    <t>1.41.55</t>
  </si>
  <si>
    <t>1.41.79</t>
  </si>
  <si>
    <t>1.41.97</t>
  </si>
  <si>
    <t>*JUN Boys TOP 2 + 1 ātrākais 3. laiks kvalificējas A finālam, pārējie B</t>
  </si>
  <si>
    <t>FINAL B</t>
  </si>
  <si>
    <t>FINAL A</t>
  </si>
  <si>
    <t>1.10.47</t>
  </si>
  <si>
    <t>1.21.025</t>
  </si>
  <si>
    <t>1.02.26</t>
  </si>
  <si>
    <t>1.08.01</t>
  </si>
  <si>
    <t>1.15.14</t>
  </si>
  <si>
    <t>1.45.47</t>
  </si>
  <si>
    <t>1.47.07</t>
  </si>
  <si>
    <t>1.46.17</t>
  </si>
  <si>
    <t>2.02.93</t>
  </si>
  <si>
    <t>FINĀLS B</t>
  </si>
  <si>
    <t>1.51.93</t>
  </si>
  <si>
    <t>2.24.78</t>
  </si>
  <si>
    <t>1.33.06</t>
  </si>
  <si>
    <t>1.34.41</t>
  </si>
  <si>
    <t>1.34.62</t>
  </si>
  <si>
    <t>1.45.10</t>
  </si>
  <si>
    <t>1.38.05</t>
  </si>
  <si>
    <t>*E Girls TOP 2 + 1 ātrākais 3. laiks  kvalificējas A finālam, pārējie B</t>
  </si>
  <si>
    <t>*D Boys TOP 2 kvalificējas A finālam, pārējie B</t>
  </si>
  <si>
    <t>1.09.1</t>
  </si>
  <si>
    <t>*JUN Girls Visi dalībnieki kvalificējas A finālam</t>
  </si>
  <si>
    <t>*JUN Boys TOP 2 + 1 ātrākais laiks  kvalificējas A finālam, pārējie B</t>
  </si>
  <si>
    <t>1.09.5</t>
  </si>
  <si>
    <t>JUN F girls</t>
  </si>
  <si>
    <t>JUN F boys</t>
  </si>
  <si>
    <t>1.06.6</t>
  </si>
  <si>
    <t>FP</t>
  </si>
  <si>
    <t>CDR</t>
  </si>
  <si>
    <t>JUN D Girls</t>
  </si>
  <si>
    <t>JUN D Boys</t>
  </si>
  <si>
    <t xml:space="preserve">Kopā: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</si>
</sst>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4"/>
      <name val="Times New Roman"/>
      <family val="1"/>
    </font>
    <font>
      <sz val="11"/>
      <color theme="4"/>
      <name val="Calibri"/>
      <family val="2"/>
      <scheme val="minor"/>
    </font>
    <font>
      <sz val="11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7030A0"/>
      <name val="Calibri"/>
      <family val="2"/>
      <charset val="186"/>
      <scheme val="minor"/>
    </font>
    <font>
      <sz val="11"/>
      <color rgb="FF7030A0"/>
      <name val="Calibri"/>
      <family val="2"/>
      <scheme val="minor"/>
    </font>
    <font>
      <sz val="8"/>
      <color theme="1"/>
      <name val="Times New Roman"/>
      <family val="1"/>
    </font>
    <font>
      <sz val="9"/>
      <color rgb="FFFF0000"/>
      <name val="Times New Roman"/>
      <family val="1"/>
    </font>
    <font>
      <sz val="10"/>
      <color theme="4"/>
      <name val="Times New Roman"/>
      <family val="1"/>
    </font>
    <font>
      <sz val="11"/>
      <color rgb="FF7030A0"/>
      <name val="Times New Roman"/>
      <family val="1"/>
      <charset val="186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20" fontId="3" fillId="0" borderId="0" xfId="1" applyNumberFormat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0" fontId="1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6" fillId="0" borderId="0" xfId="0" applyFont="1"/>
    <xf numFmtId="0" fontId="4" fillId="0" borderId="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/>
    </xf>
    <xf numFmtId="164" fontId="10" fillId="0" borderId="5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/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0" fillId="0" borderId="8" xfId="0" applyBorder="1"/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4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</cellXfs>
  <cellStyles count="2">
    <cellStyle name="Normal 3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workbookViewId="0">
      <selection activeCell="F10" sqref="F10"/>
    </sheetView>
  </sheetViews>
  <sheetFormatPr defaultRowHeight="15" x14ac:dyDescent="0.25"/>
  <cols>
    <col min="2" max="2" width="22.28515625" customWidth="1"/>
    <col min="3" max="3" width="48.85546875" customWidth="1"/>
  </cols>
  <sheetData>
    <row r="1" spans="1:3" x14ac:dyDescent="0.25">
      <c r="A1" s="1">
        <v>0.39583333333333331</v>
      </c>
      <c r="B1" s="101" t="s">
        <v>0</v>
      </c>
      <c r="C1" s="101"/>
    </row>
    <row r="2" spans="1:3" x14ac:dyDescent="0.25">
      <c r="A2" s="2">
        <v>0.41666666666666669</v>
      </c>
      <c r="B2" s="3" t="s">
        <v>1</v>
      </c>
      <c r="C2" s="4" t="s">
        <v>27</v>
      </c>
    </row>
    <row r="3" spans="1:3" x14ac:dyDescent="0.25">
      <c r="A3" s="2">
        <v>0.4236111111111111</v>
      </c>
      <c r="B3" s="3" t="s">
        <v>1</v>
      </c>
      <c r="C3" s="4" t="s">
        <v>2</v>
      </c>
    </row>
    <row r="4" spans="1:3" x14ac:dyDescent="0.25">
      <c r="A4" s="2">
        <v>0.43055555555555558</v>
      </c>
      <c r="B4" s="3" t="s">
        <v>1</v>
      </c>
      <c r="C4" s="4" t="s">
        <v>3</v>
      </c>
    </row>
    <row r="5" spans="1:3" x14ac:dyDescent="0.25">
      <c r="A5" s="2">
        <v>0.4375</v>
      </c>
      <c r="B5" s="100" t="s">
        <v>4</v>
      </c>
      <c r="C5" s="100"/>
    </row>
    <row r="6" spans="1:3" x14ac:dyDescent="0.25">
      <c r="A6" s="2">
        <v>0.44791666666666669</v>
      </c>
      <c r="B6" s="3" t="s">
        <v>5</v>
      </c>
      <c r="C6" s="3" t="s">
        <v>6</v>
      </c>
    </row>
    <row r="7" spans="1:3" x14ac:dyDescent="0.25">
      <c r="A7" s="5">
        <f t="shared" ref="A7:A15" si="0">A6+E6</f>
        <v>0.44791666666666669</v>
      </c>
      <c r="B7" s="4" t="s">
        <v>7</v>
      </c>
      <c r="C7" s="3" t="s">
        <v>25</v>
      </c>
    </row>
    <row r="8" spans="1:3" x14ac:dyDescent="0.25">
      <c r="A8" s="5">
        <f t="shared" si="0"/>
        <v>0.44791666666666669</v>
      </c>
      <c r="B8" s="4" t="s">
        <v>7</v>
      </c>
      <c r="C8" s="4" t="s">
        <v>8</v>
      </c>
    </row>
    <row r="9" spans="1:3" x14ac:dyDescent="0.25">
      <c r="A9" s="5"/>
      <c r="B9" s="4" t="s">
        <v>9</v>
      </c>
      <c r="C9" s="4" t="s">
        <v>10</v>
      </c>
    </row>
    <row r="10" spans="1:3" x14ac:dyDescent="0.25">
      <c r="A10" s="5">
        <f>A8+E8</f>
        <v>0.44791666666666669</v>
      </c>
      <c r="B10" s="4" t="s">
        <v>9</v>
      </c>
      <c r="C10" s="4" t="s">
        <v>11</v>
      </c>
    </row>
    <row r="11" spans="1:3" x14ac:dyDescent="0.25">
      <c r="A11" s="5">
        <f t="shared" si="0"/>
        <v>0.44791666666666669</v>
      </c>
      <c r="B11" s="4" t="s">
        <v>12</v>
      </c>
      <c r="C11" s="4" t="s">
        <v>13</v>
      </c>
    </row>
    <row r="12" spans="1:3" x14ac:dyDescent="0.25">
      <c r="A12" s="5">
        <f t="shared" si="0"/>
        <v>0.44791666666666669</v>
      </c>
      <c r="B12" s="4" t="s">
        <v>12</v>
      </c>
      <c r="C12" s="4" t="s">
        <v>14</v>
      </c>
    </row>
    <row r="13" spans="1:3" x14ac:dyDescent="0.25">
      <c r="A13" s="5">
        <f t="shared" si="0"/>
        <v>0.44791666666666669</v>
      </c>
      <c r="B13" s="3" t="s">
        <v>15</v>
      </c>
      <c r="C13" s="3" t="s">
        <v>16</v>
      </c>
    </row>
    <row r="14" spans="1:3" x14ac:dyDescent="0.25">
      <c r="A14" s="5">
        <f t="shared" si="0"/>
        <v>0.44791666666666669</v>
      </c>
      <c r="B14" s="3" t="s">
        <v>15</v>
      </c>
      <c r="C14" s="3" t="s">
        <v>17</v>
      </c>
    </row>
    <row r="15" spans="1:3" x14ac:dyDescent="0.25">
      <c r="A15" s="5">
        <f t="shared" si="0"/>
        <v>0.44791666666666669</v>
      </c>
      <c r="B15" s="100" t="s">
        <v>4</v>
      </c>
      <c r="C15" s="100"/>
    </row>
    <row r="16" spans="1:3" x14ac:dyDescent="0.25">
      <c r="A16" s="6"/>
      <c r="B16" s="3" t="s">
        <v>18</v>
      </c>
      <c r="C16" s="3" t="s">
        <v>6</v>
      </c>
    </row>
    <row r="17" spans="1:3" x14ac:dyDescent="0.25">
      <c r="A17" s="6"/>
      <c r="B17" s="4" t="s">
        <v>19</v>
      </c>
      <c r="C17" s="3" t="s">
        <v>25</v>
      </c>
    </row>
    <row r="18" spans="1:3" x14ac:dyDescent="0.25">
      <c r="A18" s="6"/>
      <c r="B18" s="4" t="s">
        <v>19</v>
      </c>
      <c r="C18" s="4" t="s">
        <v>26</v>
      </c>
    </row>
    <row r="19" spans="1:3" x14ac:dyDescent="0.25">
      <c r="A19" s="6"/>
      <c r="B19" s="4" t="s">
        <v>19</v>
      </c>
      <c r="C19" s="4" t="s">
        <v>10</v>
      </c>
    </row>
    <row r="20" spans="1:3" x14ac:dyDescent="0.25">
      <c r="A20" s="6"/>
      <c r="B20" s="4" t="s">
        <v>19</v>
      </c>
      <c r="C20" s="4" t="s">
        <v>11</v>
      </c>
    </row>
    <row r="21" spans="1:3" x14ac:dyDescent="0.25">
      <c r="A21" s="6"/>
      <c r="B21" s="4" t="s">
        <v>20</v>
      </c>
      <c r="C21" s="4" t="s">
        <v>13</v>
      </c>
    </row>
    <row r="22" spans="1:3" x14ac:dyDescent="0.25">
      <c r="A22" s="6"/>
      <c r="B22" s="4" t="s">
        <v>20</v>
      </c>
      <c r="C22" s="4" t="s">
        <v>14</v>
      </c>
    </row>
    <row r="23" spans="1:3" x14ac:dyDescent="0.25">
      <c r="A23" s="6"/>
      <c r="B23" s="4" t="s">
        <v>21</v>
      </c>
      <c r="C23" s="3" t="s">
        <v>16</v>
      </c>
    </row>
    <row r="24" spans="1:3" x14ac:dyDescent="0.25">
      <c r="A24" s="6"/>
      <c r="B24" s="4" t="s">
        <v>21</v>
      </c>
      <c r="C24" s="3" t="s">
        <v>17</v>
      </c>
    </row>
    <row r="25" spans="1:3" x14ac:dyDescent="0.25">
      <c r="A25" s="6"/>
      <c r="B25" s="100" t="s">
        <v>4</v>
      </c>
      <c r="C25" s="100"/>
    </row>
    <row r="26" spans="1:3" x14ac:dyDescent="0.25">
      <c r="A26" s="6"/>
      <c r="B26" s="4" t="s">
        <v>22</v>
      </c>
      <c r="C26" s="3" t="s">
        <v>6</v>
      </c>
    </row>
    <row r="27" spans="1:3" x14ac:dyDescent="0.25">
      <c r="A27" s="6"/>
      <c r="B27" s="4" t="s">
        <v>5</v>
      </c>
      <c r="C27" s="3" t="s">
        <v>25</v>
      </c>
    </row>
    <row r="28" spans="1:3" x14ac:dyDescent="0.25">
      <c r="A28" s="6"/>
      <c r="B28" s="4" t="s">
        <v>5</v>
      </c>
      <c r="C28" s="4" t="s">
        <v>26</v>
      </c>
    </row>
    <row r="29" spans="1:3" x14ac:dyDescent="0.25">
      <c r="A29" s="6"/>
      <c r="B29" s="4" t="s">
        <v>5</v>
      </c>
      <c r="C29" s="4" t="s">
        <v>10</v>
      </c>
    </row>
    <row r="30" spans="1:3" x14ac:dyDescent="0.25">
      <c r="A30" s="6"/>
      <c r="B30" s="4" t="s">
        <v>5</v>
      </c>
      <c r="C30" s="4" t="s">
        <v>11</v>
      </c>
    </row>
    <row r="31" spans="1:3" x14ac:dyDescent="0.25">
      <c r="A31" s="6"/>
      <c r="B31" s="4" t="s">
        <v>7</v>
      </c>
      <c r="C31" s="4" t="s">
        <v>13</v>
      </c>
    </row>
    <row r="32" spans="1:3" x14ac:dyDescent="0.25">
      <c r="A32" s="6"/>
      <c r="B32" s="4" t="s">
        <v>7</v>
      </c>
      <c r="C32" s="4" t="s">
        <v>14</v>
      </c>
    </row>
    <row r="33" spans="1:3" x14ac:dyDescent="0.25">
      <c r="A33" s="6"/>
      <c r="B33" s="4" t="s">
        <v>9</v>
      </c>
      <c r="C33" s="3" t="s">
        <v>16</v>
      </c>
    </row>
    <row r="34" spans="1:3" x14ac:dyDescent="0.25">
      <c r="A34" s="6"/>
      <c r="B34" s="4" t="s">
        <v>9</v>
      </c>
      <c r="C34" s="3" t="s">
        <v>17</v>
      </c>
    </row>
    <row r="35" spans="1:3" x14ac:dyDescent="0.25">
      <c r="A35" s="6"/>
      <c r="B35" s="100" t="s">
        <v>4</v>
      </c>
      <c r="C35" s="100"/>
    </row>
    <row r="36" spans="1:3" x14ac:dyDescent="0.25">
      <c r="A36" s="6"/>
      <c r="B36" s="3" t="s">
        <v>18</v>
      </c>
      <c r="C36" s="3" t="s">
        <v>6</v>
      </c>
    </row>
    <row r="37" spans="1:3" x14ac:dyDescent="0.25">
      <c r="A37" s="6"/>
      <c r="B37" s="4" t="s">
        <v>20</v>
      </c>
      <c r="C37" s="3" t="s">
        <v>25</v>
      </c>
    </row>
    <row r="38" spans="1:3" x14ac:dyDescent="0.25">
      <c r="A38" s="6"/>
      <c r="B38" s="4" t="s">
        <v>20</v>
      </c>
      <c r="C38" s="4" t="s">
        <v>26</v>
      </c>
    </row>
    <row r="39" spans="1:3" x14ac:dyDescent="0.25">
      <c r="A39" s="6"/>
      <c r="B39" s="4" t="s">
        <v>20</v>
      </c>
      <c r="C39" s="4" t="s">
        <v>10</v>
      </c>
    </row>
    <row r="40" spans="1:3" x14ac:dyDescent="0.25">
      <c r="A40" s="6"/>
      <c r="B40" s="4" t="s">
        <v>20</v>
      </c>
      <c r="C40" s="4" t="s">
        <v>11</v>
      </c>
    </row>
    <row r="41" spans="1:3" x14ac:dyDescent="0.25">
      <c r="A41" s="6"/>
      <c r="B41" s="4" t="s">
        <v>21</v>
      </c>
      <c r="C41" s="4" t="s">
        <v>13</v>
      </c>
    </row>
    <row r="42" spans="1:3" x14ac:dyDescent="0.25">
      <c r="A42" s="6"/>
      <c r="B42" s="4" t="s">
        <v>21</v>
      </c>
      <c r="C42" s="4" t="s">
        <v>14</v>
      </c>
    </row>
    <row r="43" spans="1:3" x14ac:dyDescent="0.25">
      <c r="A43" s="6"/>
      <c r="B43" s="4" t="s">
        <v>23</v>
      </c>
      <c r="C43" s="3" t="s">
        <v>16</v>
      </c>
    </row>
    <row r="44" spans="1:3" x14ac:dyDescent="0.25">
      <c r="A44" s="6"/>
      <c r="B44" s="4" t="s">
        <v>23</v>
      </c>
      <c r="C44" s="3" t="s">
        <v>17</v>
      </c>
    </row>
    <row r="45" spans="1:3" x14ac:dyDescent="0.25">
      <c r="A45" s="6"/>
      <c r="B45" s="100" t="s">
        <v>4</v>
      </c>
      <c r="C45" s="100"/>
    </row>
    <row r="46" spans="1:3" x14ac:dyDescent="0.25">
      <c r="A46" s="6"/>
      <c r="B46" s="3" t="s">
        <v>22</v>
      </c>
      <c r="C46" s="3" t="s">
        <v>6</v>
      </c>
    </row>
    <row r="47" spans="1:3" x14ac:dyDescent="0.25">
      <c r="A47" s="6"/>
      <c r="B47" s="4" t="s">
        <v>7</v>
      </c>
      <c r="C47" s="3" t="s">
        <v>25</v>
      </c>
    </row>
    <row r="48" spans="1:3" x14ac:dyDescent="0.25">
      <c r="A48" s="6"/>
      <c r="B48" s="4" t="s">
        <v>7</v>
      </c>
      <c r="C48" s="4" t="s">
        <v>26</v>
      </c>
    </row>
    <row r="49" spans="1:3" x14ac:dyDescent="0.25">
      <c r="A49" s="6"/>
      <c r="B49" s="4" t="s">
        <v>7</v>
      </c>
      <c r="C49" s="4" t="s">
        <v>10</v>
      </c>
    </row>
    <row r="50" spans="1:3" x14ac:dyDescent="0.25">
      <c r="A50" s="6"/>
      <c r="B50" s="4" t="s">
        <v>7</v>
      </c>
      <c r="C50" s="4" t="s">
        <v>11</v>
      </c>
    </row>
    <row r="51" spans="1:3" x14ac:dyDescent="0.25">
      <c r="A51" s="6"/>
      <c r="B51" s="4" t="s">
        <v>9</v>
      </c>
      <c r="C51" s="4" t="s">
        <v>13</v>
      </c>
    </row>
    <row r="52" spans="1:3" x14ac:dyDescent="0.25">
      <c r="A52" s="6"/>
      <c r="B52" s="4" t="s">
        <v>9</v>
      </c>
      <c r="C52" s="4" t="s">
        <v>14</v>
      </c>
    </row>
    <row r="53" spans="1:3" x14ac:dyDescent="0.25">
      <c r="A53" s="6"/>
      <c r="B53" s="4" t="s">
        <v>24</v>
      </c>
      <c r="C53" s="3" t="s">
        <v>16</v>
      </c>
    </row>
    <row r="54" spans="1:3" x14ac:dyDescent="0.25">
      <c r="A54" s="6"/>
      <c r="B54" s="4" t="s">
        <v>24</v>
      </c>
      <c r="C54" s="3" t="s">
        <v>17</v>
      </c>
    </row>
  </sheetData>
  <mergeCells count="6">
    <mergeCell ref="B45:C45"/>
    <mergeCell ref="B1:C1"/>
    <mergeCell ref="B5:C5"/>
    <mergeCell ref="B15:C15"/>
    <mergeCell ref="B25:C25"/>
    <mergeCell ref="B35:C35"/>
  </mergeCells>
  <pageMargins left="0.70866141732283472" right="0.70866141732283472" top="0.74803149606299213" bottom="0.74803149606299213" header="0.31496062992125984" footer="0.31496062992125984"/>
  <pageSetup paperSize="9" scale="94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1"/>
  <sheetViews>
    <sheetView topLeftCell="A43" workbookViewId="0">
      <selection activeCell="I60" sqref="I60"/>
    </sheetView>
  </sheetViews>
  <sheetFormatPr defaultRowHeight="15" x14ac:dyDescent="0.25"/>
  <sheetData>
    <row r="1" spans="1:5" x14ac:dyDescent="0.25">
      <c r="A1" s="7" t="s">
        <v>28</v>
      </c>
      <c r="B1" s="8" t="s">
        <v>29</v>
      </c>
      <c r="C1" s="8" t="s">
        <v>30</v>
      </c>
      <c r="D1" s="8" t="s">
        <v>31</v>
      </c>
      <c r="E1" s="8" t="s">
        <v>32</v>
      </c>
    </row>
    <row r="2" spans="1:5" x14ac:dyDescent="0.25">
      <c r="A2" s="107" t="s">
        <v>33</v>
      </c>
      <c r="B2" s="9">
        <v>1</v>
      </c>
      <c r="C2" s="10" t="s">
        <v>34</v>
      </c>
      <c r="D2" s="10" t="s">
        <v>35</v>
      </c>
      <c r="E2" s="11" t="s">
        <v>36</v>
      </c>
    </row>
    <row r="3" spans="1:5" ht="30" x14ac:dyDescent="0.25">
      <c r="A3" s="107"/>
      <c r="B3" s="9">
        <v>2</v>
      </c>
      <c r="C3" s="12" t="s">
        <v>37</v>
      </c>
      <c r="D3" s="12" t="s">
        <v>38</v>
      </c>
      <c r="E3" s="13" t="s">
        <v>36</v>
      </c>
    </row>
    <row r="4" spans="1:5" x14ac:dyDescent="0.25">
      <c r="A4" s="107"/>
      <c r="B4" s="9">
        <v>4</v>
      </c>
      <c r="C4" s="12" t="s">
        <v>39</v>
      </c>
      <c r="D4" s="12" t="s">
        <v>40</v>
      </c>
      <c r="E4" s="13" t="s">
        <v>36</v>
      </c>
    </row>
    <row r="5" spans="1:5" x14ac:dyDescent="0.25">
      <c r="A5" s="107"/>
      <c r="B5" s="9">
        <v>64</v>
      </c>
      <c r="C5" s="14" t="s">
        <v>41</v>
      </c>
      <c r="D5" s="14" t="s">
        <v>42</v>
      </c>
      <c r="E5" s="15" t="s">
        <v>36</v>
      </c>
    </row>
    <row r="6" spans="1:5" x14ac:dyDescent="0.25">
      <c r="A6" s="107"/>
      <c r="B6" s="9">
        <v>6</v>
      </c>
      <c r="C6" s="10" t="s">
        <v>43</v>
      </c>
      <c r="D6" s="10" t="s">
        <v>44</v>
      </c>
      <c r="E6" s="11" t="s">
        <v>36</v>
      </c>
    </row>
    <row r="7" spans="1:5" x14ac:dyDescent="0.25">
      <c r="A7" s="107"/>
      <c r="B7" s="9">
        <v>65</v>
      </c>
      <c r="C7" s="10" t="s">
        <v>45</v>
      </c>
      <c r="D7" s="10" t="s">
        <v>46</v>
      </c>
      <c r="E7" s="11" t="s">
        <v>36</v>
      </c>
    </row>
    <row r="8" spans="1:5" x14ac:dyDescent="0.25">
      <c r="A8" s="107"/>
      <c r="B8" s="9">
        <v>7</v>
      </c>
      <c r="C8" s="10" t="s">
        <v>47</v>
      </c>
      <c r="D8" s="10" t="s">
        <v>48</v>
      </c>
      <c r="E8" s="11" t="s">
        <v>36</v>
      </c>
    </row>
    <row r="9" spans="1:5" x14ac:dyDescent="0.25">
      <c r="A9" s="107"/>
      <c r="B9" s="9">
        <v>8</v>
      </c>
      <c r="C9" s="14" t="s">
        <v>49</v>
      </c>
      <c r="D9" s="14" t="s">
        <v>50</v>
      </c>
      <c r="E9" s="15" t="s">
        <v>36</v>
      </c>
    </row>
    <row r="10" spans="1:5" x14ac:dyDescent="0.25">
      <c r="A10" s="107"/>
      <c r="B10" s="9">
        <v>9</v>
      </c>
      <c r="C10" s="14" t="s">
        <v>51</v>
      </c>
      <c r="D10" s="14" t="s">
        <v>52</v>
      </c>
      <c r="E10" s="15" t="s">
        <v>36</v>
      </c>
    </row>
    <row r="11" spans="1:5" ht="30" x14ac:dyDescent="0.25">
      <c r="A11" s="107"/>
      <c r="B11" s="9">
        <v>10</v>
      </c>
      <c r="C11" s="14" t="s">
        <v>53</v>
      </c>
      <c r="D11" s="14" t="s">
        <v>54</v>
      </c>
      <c r="E11" s="15" t="s">
        <v>36</v>
      </c>
    </row>
    <row r="12" spans="1:5" x14ac:dyDescent="0.25">
      <c r="A12" s="107"/>
      <c r="B12" s="9">
        <v>11</v>
      </c>
      <c r="C12" s="14" t="s">
        <v>55</v>
      </c>
      <c r="D12" s="14" t="s">
        <v>56</v>
      </c>
      <c r="E12" s="15" t="s">
        <v>36</v>
      </c>
    </row>
    <row r="13" spans="1:5" ht="30" x14ac:dyDescent="0.25">
      <c r="A13" s="102" t="s">
        <v>57</v>
      </c>
      <c r="B13" s="9">
        <v>12</v>
      </c>
      <c r="C13" s="16" t="s">
        <v>58</v>
      </c>
      <c r="D13" s="16" t="s">
        <v>59</v>
      </c>
      <c r="E13" s="17" t="s">
        <v>36</v>
      </c>
    </row>
    <row r="14" spans="1:5" ht="30" x14ac:dyDescent="0.25">
      <c r="A14" s="102"/>
      <c r="B14" s="9">
        <v>63</v>
      </c>
      <c r="C14" s="16" t="s">
        <v>60</v>
      </c>
      <c r="D14" s="16" t="s">
        <v>61</v>
      </c>
      <c r="E14" s="17" t="s">
        <v>36</v>
      </c>
    </row>
    <row r="15" spans="1:5" x14ac:dyDescent="0.25">
      <c r="A15" s="102"/>
      <c r="B15" s="9">
        <v>13</v>
      </c>
      <c r="C15" s="18" t="s">
        <v>62</v>
      </c>
      <c r="D15" s="18" t="s">
        <v>63</v>
      </c>
      <c r="E15" s="17" t="s">
        <v>64</v>
      </c>
    </row>
    <row r="16" spans="1:5" x14ac:dyDescent="0.25">
      <c r="A16" s="102"/>
      <c r="B16" s="9">
        <v>3</v>
      </c>
      <c r="C16" s="14" t="s">
        <v>65</v>
      </c>
      <c r="D16" s="14" t="s">
        <v>66</v>
      </c>
      <c r="E16" s="15" t="s">
        <v>36</v>
      </c>
    </row>
    <row r="17" spans="1:5" ht="30" x14ac:dyDescent="0.25">
      <c r="A17" s="102"/>
      <c r="B17" s="9">
        <v>14</v>
      </c>
      <c r="C17" s="18" t="s">
        <v>67</v>
      </c>
      <c r="D17" s="18" t="s">
        <v>66</v>
      </c>
      <c r="E17" s="17" t="s">
        <v>64</v>
      </c>
    </row>
    <row r="18" spans="1:5" x14ac:dyDescent="0.25">
      <c r="A18" s="102"/>
      <c r="B18" s="9">
        <v>15</v>
      </c>
      <c r="C18" s="18" t="s">
        <v>68</v>
      </c>
      <c r="D18" s="18" t="s">
        <v>69</v>
      </c>
      <c r="E18" s="17" t="s">
        <v>36</v>
      </c>
    </row>
    <row r="19" spans="1:5" ht="30" x14ac:dyDescent="0.25">
      <c r="A19" s="103" t="s">
        <v>70</v>
      </c>
      <c r="B19" s="9">
        <v>16</v>
      </c>
      <c r="C19" s="18" t="s">
        <v>71</v>
      </c>
      <c r="D19" s="18" t="s">
        <v>72</v>
      </c>
      <c r="E19" s="17" t="s">
        <v>36</v>
      </c>
    </row>
    <row r="20" spans="1:5" x14ac:dyDescent="0.25">
      <c r="A20" s="104"/>
      <c r="B20" s="9">
        <v>17</v>
      </c>
      <c r="C20" s="16" t="s">
        <v>73</v>
      </c>
      <c r="D20" s="16" t="s">
        <v>74</v>
      </c>
      <c r="E20" s="17" t="s">
        <v>36</v>
      </c>
    </row>
    <row r="21" spans="1:5" x14ac:dyDescent="0.25">
      <c r="A21" s="104"/>
      <c r="B21" s="9">
        <v>18</v>
      </c>
      <c r="C21" s="16" t="s">
        <v>75</v>
      </c>
      <c r="D21" s="16" t="s">
        <v>48</v>
      </c>
      <c r="E21" s="17" t="s">
        <v>64</v>
      </c>
    </row>
    <row r="22" spans="1:5" x14ac:dyDescent="0.25">
      <c r="A22" s="104"/>
      <c r="B22" s="9">
        <v>19</v>
      </c>
      <c r="C22" s="19" t="s">
        <v>76</v>
      </c>
      <c r="D22" s="19" t="s">
        <v>77</v>
      </c>
      <c r="E22" s="17" t="s">
        <v>64</v>
      </c>
    </row>
    <row r="23" spans="1:5" x14ac:dyDescent="0.25">
      <c r="A23" s="102" t="s">
        <v>78</v>
      </c>
      <c r="B23" s="9">
        <v>20</v>
      </c>
      <c r="C23" s="18" t="s">
        <v>79</v>
      </c>
      <c r="D23" s="18" t="s">
        <v>80</v>
      </c>
      <c r="E23" s="17" t="s">
        <v>36</v>
      </c>
    </row>
    <row r="24" spans="1:5" x14ac:dyDescent="0.25">
      <c r="A24" s="102"/>
      <c r="B24" s="9">
        <v>21</v>
      </c>
      <c r="C24" s="18" t="s">
        <v>81</v>
      </c>
      <c r="D24" s="18" t="s">
        <v>82</v>
      </c>
      <c r="E24" s="17" t="s">
        <v>64</v>
      </c>
    </row>
    <row r="25" spans="1:5" ht="30" x14ac:dyDescent="0.25">
      <c r="A25" s="102"/>
      <c r="B25" s="9">
        <v>23</v>
      </c>
      <c r="C25" s="18" t="s">
        <v>83</v>
      </c>
      <c r="D25" s="18" t="s">
        <v>61</v>
      </c>
      <c r="E25" s="17" t="s">
        <v>36</v>
      </c>
    </row>
    <row r="26" spans="1:5" x14ac:dyDescent="0.25">
      <c r="A26" s="102"/>
      <c r="B26" s="9">
        <v>24</v>
      </c>
      <c r="C26" s="18" t="s">
        <v>84</v>
      </c>
      <c r="D26" s="18" t="s">
        <v>85</v>
      </c>
      <c r="E26" s="17" t="s">
        <v>64</v>
      </c>
    </row>
    <row r="27" spans="1:5" x14ac:dyDescent="0.25">
      <c r="A27" s="102"/>
      <c r="B27" s="9">
        <v>25</v>
      </c>
      <c r="C27" s="18" t="s">
        <v>86</v>
      </c>
      <c r="D27" s="18" t="s">
        <v>87</v>
      </c>
      <c r="E27" s="17" t="s">
        <v>36</v>
      </c>
    </row>
    <row r="28" spans="1:5" ht="30" x14ac:dyDescent="0.25">
      <c r="A28" s="102"/>
      <c r="B28" s="9">
        <v>26</v>
      </c>
      <c r="C28" s="18" t="s">
        <v>88</v>
      </c>
      <c r="D28" s="18" t="s">
        <v>89</v>
      </c>
      <c r="E28" s="17" t="s">
        <v>36</v>
      </c>
    </row>
    <row r="29" spans="1:5" x14ac:dyDescent="0.25">
      <c r="A29" s="102"/>
      <c r="B29" s="9">
        <v>27</v>
      </c>
      <c r="C29" s="18" t="s">
        <v>90</v>
      </c>
      <c r="D29" s="18" t="s">
        <v>91</v>
      </c>
      <c r="E29" s="17" t="s">
        <v>64</v>
      </c>
    </row>
    <row r="30" spans="1:5" ht="30" x14ac:dyDescent="0.25">
      <c r="A30" s="102"/>
      <c r="B30" s="9">
        <v>29</v>
      </c>
      <c r="C30" s="18" t="s">
        <v>92</v>
      </c>
      <c r="D30" s="18" t="s">
        <v>93</v>
      </c>
      <c r="E30" s="17" t="s">
        <v>64</v>
      </c>
    </row>
    <row r="31" spans="1:5" x14ac:dyDescent="0.25">
      <c r="A31" s="102"/>
      <c r="B31" s="9">
        <v>30</v>
      </c>
      <c r="C31" s="18" t="s">
        <v>94</v>
      </c>
      <c r="D31" s="18" t="s">
        <v>95</v>
      </c>
      <c r="E31" s="17" t="s">
        <v>36</v>
      </c>
    </row>
    <row r="32" spans="1:5" x14ac:dyDescent="0.25">
      <c r="A32" s="102" t="s">
        <v>96</v>
      </c>
      <c r="B32" s="9">
        <v>31</v>
      </c>
      <c r="C32" s="18" t="s">
        <v>97</v>
      </c>
      <c r="D32" s="18" t="s">
        <v>98</v>
      </c>
      <c r="E32" s="9" t="s">
        <v>36</v>
      </c>
    </row>
    <row r="33" spans="1:5" x14ac:dyDescent="0.25">
      <c r="A33" s="102"/>
      <c r="B33" s="9">
        <v>32</v>
      </c>
      <c r="C33" s="18" t="s">
        <v>99</v>
      </c>
      <c r="D33" s="18" t="s">
        <v>100</v>
      </c>
      <c r="E33" s="9" t="s">
        <v>36</v>
      </c>
    </row>
    <row r="34" spans="1:5" ht="30" x14ac:dyDescent="0.25">
      <c r="A34" s="102"/>
      <c r="B34" s="9">
        <v>33</v>
      </c>
      <c r="C34" s="18" t="s">
        <v>101</v>
      </c>
      <c r="D34" s="18" t="s">
        <v>102</v>
      </c>
      <c r="E34" s="9" t="s">
        <v>64</v>
      </c>
    </row>
    <row r="35" spans="1:5" x14ac:dyDescent="0.25">
      <c r="A35" s="102"/>
      <c r="B35" s="9">
        <v>34</v>
      </c>
      <c r="C35" s="18" t="s">
        <v>103</v>
      </c>
      <c r="D35" s="18" t="s">
        <v>104</v>
      </c>
      <c r="E35" s="9" t="s">
        <v>64</v>
      </c>
    </row>
    <row r="36" spans="1:5" x14ac:dyDescent="0.25">
      <c r="A36" s="102"/>
      <c r="B36" s="9">
        <v>35</v>
      </c>
      <c r="C36" s="19" t="s">
        <v>105</v>
      </c>
      <c r="D36" s="19" t="s">
        <v>106</v>
      </c>
      <c r="E36" s="9" t="s">
        <v>64</v>
      </c>
    </row>
    <row r="37" spans="1:5" x14ac:dyDescent="0.25">
      <c r="A37" s="102" t="s">
        <v>107</v>
      </c>
      <c r="B37" s="9">
        <v>36</v>
      </c>
      <c r="C37" s="18" t="s">
        <v>86</v>
      </c>
      <c r="D37" s="18" t="s">
        <v>87</v>
      </c>
      <c r="E37" s="17" t="s">
        <v>36</v>
      </c>
    </row>
    <row r="38" spans="1:5" x14ac:dyDescent="0.25">
      <c r="A38" s="102"/>
      <c r="B38" s="9">
        <v>37</v>
      </c>
      <c r="C38" s="20" t="s">
        <v>108</v>
      </c>
      <c r="D38" s="20" t="s">
        <v>109</v>
      </c>
      <c r="E38" s="17" t="s">
        <v>64</v>
      </c>
    </row>
    <row r="39" spans="1:5" x14ac:dyDescent="0.25">
      <c r="A39" s="102" t="s">
        <v>110</v>
      </c>
      <c r="B39" s="9">
        <v>39</v>
      </c>
      <c r="C39" s="18" t="s">
        <v>111</v>
      </c>
      <c r="D39" s="18" t="s">
        <v>112</v>
      </c>
      <c r="E39" s="17" t="s">
        <v>36</v>
      </c>
    </row>
    <row r="40" spans="1:5" x14ac:dyDescent="0.25">
      <c r="A40" s="102"/>
      <c r="B40" s="9">
        <v>40</v>
      </c>
      <c r="C40" s="18" t="s">
        <v>113</v>
      </c>
      <c r="D40" s="18" t="s">
        <v>114</v>
      </c>
      <c r="E40" s="17" t="s">
        <v>36</v>
      </c>
    </row>
    <row r="41" spans="1:5" ht="30" x14ac:dyDescent="0.25">
      <c r="A41" s="102"/>
      <c r="B41" s="9">
        <v>41</v>
      </c>
      <c r="C41" s="18" t="s">
        <v>115</v>
      </c>
      <c r="D41" s="18" t="s">
        <v>116</v>
      </c>
      <c r="E41" s="17" t="s">
        <v>36</v>
      </c>
    </row>
    <row r="42" spans="1:5" x14ac:dyDescent="0.25">
      <c r="A42" s="102"/>
      <c r="B42" s="9">
        <v>42</v>
      </c>
      <c r="C42" s="18" t="s">
        <v>117</v>
      </c>
      <c r="D42" s="18" t="s">
        <v>114</v>
      </c>
      <c r="E42" s="17" t="s">
        <v>36</v>
      </c>
    </row>
    <row r="43" spans="1:5" ht="30" x14ac:dyDescent="0.25">
      <c r="A43" s="102"/>
      <c r="B43" s="9">
        <v>43</v>
      </c>
      <c r="C43" s="18" t="s">
        <v>71</v>
      </c>
      <c r="D43" s="18" t="s">
        <v>118</v>
      </c>
      <c r="E43" s="17" t="s">
        <v>36</v>
      </c>
    </row>
    <row r="44" spans="1:5" x14ac:dyDescent="0.25">
      <c r="A44" s="102"/>
      <c r="B44" s="9">
        <v>44</v>
      </c>
      <c r="C44" s="18" t="s">
        <v>119</v>
      </c>
      <c r="D44" s="18" t="s">
        <v>120</v>
      </c>
      <c r="E44" s="17" t="s">
        <v>64</v>
      </c>
    </row>
    <row r="45" spans="1:5" x14ac:dyDescent="0.25">
      <c r="A45" s="102"/>
      <c r="B45" s="9">
        <v>45</v>
      </c>
      <c r="C45" s="18" t="s">
        <v>75</v>
      </c>
      <c r="D45" s="18" t="s">
        <v>121</v>
      </c>
      <c r="E45" s="17" t="s">
        <v>64</v>
      </c>
    </row>
    <row r="46" spans="1:5" x14ac:dyDescent="0.25">
      <c r="A46" s="102"/>
      <c r="B46" s="9">
        <v>46</v>
      </c>
      <c r="C46" s="18" t="s">
        <v>122</v>
      </c>
      <c r="D46" s="18" t="s">
        <v>123</v>
      </c>
      <c r="E46" s="17" t="s">
        <v>64</v>
      </c>
    </row>
    <row r="47" spans="1:5" x14ac:dyDescent="0.25">
      <c r="A47" s="102"/>
      <c r="B47" s="9">
        <v>47</v>
      </c>
      <c r="C47" s="19" t="s">
        <v>124</v>
      </c>
      <c r="D47" s="19" t="s">
        <v>125</v>
      </c>
      <c r="E47" s="17" t="s">
        <v>64</v>
      </c>
    </row>
    <row r="48" spans="1:5" x14ac:dyDescent="0.25">
      <c r="A48" s="102" t="s">
        <v>126</v>
      </c>
      <c r="B48" s="9">
        <v>48</v>
      </c>
      <c r="C48" s="18" t="s">
        <v>127</v>
      </c>
      <c r="D48" s="18" t="s">
        <v>50</v>
      </c>
      <c r="E48" s="17" t="s">
        <v>64</v>
      </c>
    </row>
    <row r="49" spans="1:5" x14ac:dyDescent="0.25">
      <c r="A49" s="102"/>
      <c r="B49" s="9">
        <v>52</v>
      </c>
      <c r="C49" s="18" t="s">
        <v>79</v>
      </c>
      <c r="D49" s="18" t="s">
        <v>128</v>
      </c>
      <c r="E49" s="17" t="s">
        <v>36</v>
      </c>
    </row>
    <row r="50" spans="1:5" ht="30" x14ac:dyDescent="0.25">
      <c r="A50" s="102"/>
      <c r="B50" s="9">
        <v>49</v>
      </c>
      <c r="C50" s="18" t="s">
        <v>129</v>
      </c>
      <c r="D50" s="18" t="s">
        <v>130</v>
      </c>
      <c r="E50" s="17" t="s">
        <v>64</v>
      </c>
    </row>
    <row r="51" spans="1:5" x14ac:dyDescent="0.25">
      <c r="A51" s="102" t="s">
        <v>131</v>
      </c>
      <c r="B51" s="9">
        <v>50</v>
      </c>
      <c r="C51" s="18" t="s">
        <v>132</v>
      </c>
      <c r="D51" s="18" t="s">
        <v>133</v>
      </c>
      <c r="E51" s="17" t="s">
        <v>36</v>
      </c>
    </row>
    <row r="52" spans="1:5" ht="30" x14ac:dyDescent="0.25">
      <c r="A52" s="102"/>
      <c r="B52" s="9">
        <v>51</v>
      </c>
      <c r="C52" s="18" t="s">
        <v>134</v>
      </c>
      <c r="D52" s="18" t="s">
        <v>135</v>
      </c>
      <c r="E52" s="17" t="s">
        <v>64</v>
      </c>
    </row>
    <row r="53" spans="1:5" x14ac:dyDescent="0.25">
      <c r="A53" s="102" t="s">
        <v>149</v>
      </c>
      <c r="B53" s="9">
        <v>53</v>
      </c>
      <c r="C53" s="18" t="s">
        <v>137</v>
      </c>
      <c r="D53" s="18" t="s">
        <v>138</v>
      </c>
      <c r="E53" s="17" t="s">
        <v>36</v>
      </c>
    </row>
    <row r="54" spans="1:5" x14ac:dyDescent="0.25">
      <c r="A54" s="102"/>
      <c r="B54" s="9">
        <v>55</v>
      </c>
      <c r="C54" s="20" t="s">
        <v>139</v>
      </c>
      <c r="D54" s="20" t="s">
        <v>140</v>
      </c>
      <c r="E54" s="17" t="s">
        <v>64</v>
      </c>
    </row>
    <row r="55" spans="1:5" x14ac:dyDescent="0.25">
      <c r="A55" s="103" t="s">
        <v>141</v>
      </c>
      <c r="B55" s="9">
        <v>56</v>
      </c>
      <c r="C55" s="18" t="s">
        <v>142</v>
      </c>
      <c r="D55" s="18" t="s">
        <v>143</v>
      </c>
      <c r="E55" s="17" t="s">
        <v>36</v>
      </c>
    </row>
    <row r="56" spans="1:5" x14ac:dyDescent="0.25">
      <c r="A56" s="104"/>
      <c r="B56" s="9">
        <v>57</v>
      </c>
      <c r="C56" s="21" t="s">
        <v>144</v>
      </c>
      <c r="D56" s="21" t="s">
        <v>145</v>
      </c>
      <c r="E56" s="17" t="s">
        <v>36</v>
      </c>
    </row>
    <row r="57" spans="1:5" x14ac:dyDescent="0.25">
      <c r="A57" s="105"/>
      <c r="B57" s="9">
        <v>58</v>
      </c>
      <c r="C57" s="18" t="s">
        <v>113</v>
      </c>
      <c r="D57" s="18" t="s">
        <v>146</v>
      </c>
      <c r="E57" s="17" t="s">
        <v>36</v>
      </c>
    </row>
    <row r="58" spans="1:5" x14ac:dyDescent="0.25">
      <c r="A58" s="106"/>
      <c r="B58" s="9">
        <v>59</v>
      </c>
      <c r="C58" s="20" t="s">
        <v>101</v>
      </c>
      <c r="D58" s="20" t="s">
        <v>147</v>
      </c>
      <c r="E58" s="17" t="s">
        <v>64</v>
      </c>
    </row>
    <row r="59" spans="1:5" x14ac:dyDescent="0.25">
      <c r="A59" s="22" t="s">
        <v>150</v>
      </c>
      <c r="B59" s="17">
        <v>60</v>
      </c>
      <c r="C59" s="21" t="s">
        <v>148</v>
      </c>
      <c r="D59" s="21" t="s">
        <v>48</v>
      </c>
      <c r="E59" s="17" t="s">
        <v>36</v>
      </c>
    </row>
    <row r="61" spans="1:5" x14ac:dyDescent="0.25">
      <c r="A61" s="63" t="s">
        <v>255</v>
      </c>
      <c r="B61" s="99">
        <v>58</v>
      </c>
    </row>
  </sheetData>
  <mergeCells count="11">
    <mergeCell ref="A37:A38"/>
    <mergeCell ref="A2:A12"/>
    <mergeCell ref="A13:A18"/>
    <mergeCell ref="A19:A22"/>
    <mergeCell ref="A23:A31"/>
    <mergeCell ref="A32:A36"/>
    <mergeCell ref="A39:A47"/>
    <mergeCell ref="A48:A50"/>
    <mergeCell ref="A51:A52"/>
    <mergeCell ref="A53:A54"/>
    <mergeCell ref="A55:A5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9"/>
  <sheetViews>
    <sheetView workbookViewId="0">
      <selection activeCell="J93" sqref="J93"/>
    </sheetView>
  </sheetViews>
  <sheetFormatPr defaultRowHeight="15" x14ac:dyDescent="0.25"/>
  <sheetData>
    <row r="1" spans="1:7" x14ac:dyDescent="0.25">
      <c r="A1" s="110" t="s">
        <v>151</v>
      </c>
      <c r="B1" s="111"/>
      <c r="C1" s="111"/>
      <c r="D1" s="23"/>
      <c r="E1" s="24" t="s">
        <v>33</v>
      </c>
      <c r="F1" s="25"/>
      <c r="G1" s="8" t="s">
        <v>152</v>
      </c>
    </row>
    <row r="2" spans="1:7" x14ac:dyDescent="0.25">
      <c r="A2" s="26">
        <v>1</v>
      </c>
      <c r="B2" s="8" t="s">
        <v>29</v>
      </c>
      <c r="C2" s="8" t="s">
        <v>30</v>
      </c>
      <c r="D2" s="8" t="s">
        <v>31</v>
      </c>
      <c r="E2" s="8" t="s">
        <v>32</v>
      </c>
      <c r="F2" s="27" t="s">
        <v>153</v>
      </c>
      <c r="G2" s="8" t="s">
        <v>154</v>
      </c>
    </row>
    <row r="3" spans="1:7" x14ac:dyDescent="0.25">
      <c r="A3" s="28"/>
      <c r="B3" s="17">
        <v>65</v>
      </c>
      <c r="C3" s="16" t="s">
        <v>45</v>
      </c>
      <c r="D3" s="16" t="s">
        <v>46</v>
      </c>
      <c r="E3" s="17" t="s">
        <v>36</v>
      </c>
      <c r="F3" s="29">
        <v>40.6</v>
      </c>
      <c r="G3" s="30">
        <v>1</v>
      </c>
    </row>
    <row r="4" spans="1:7" x14ac:dyDescent="0.25">
      <c r="A4" s="28"/>
      <c r="B4" s="17">
        <v>2</v>
      </c>
      <c r="C4" s="31" t="s">
        <v>37</v>
      </c>
      <c r="D4" s="16" t="s">
        <v>38</v>
      </c>
      <c r="E4" s="17" t="s">
        <v>36</v>
      </c>
      <c r="F4" s="29">
        <v>60.6</v>
      </c>
      <c r="G4" s="30">
        <v>5</v>
      </c>
    </row>
    <row r="5" spans="1:7" x14ac:dyDescent="0.25">
      <c r="A5" s="28"/>
      <c r="B5" s="17">
        <v>4</v>
      </c>
      <c r="C5" s="16" t="s">
        <v>39</v>
      </c>
      <c r="D5" s="16" t="s">
        <v>155</v>
      </c>
      <c r="E5" s="17" t="s">
        <v>36</v>
      </c>
      <c r="F5" s="29">
        <v>41.4</v>
      </c>
      <c r="G5" s="30">
        <v>2</v>
      </c>
    </row>
    <row r="6" spans="1:7" x14ac:dyDescent="0.25">
      <c r="A6" s="28"/>
      <c r="B6" s="17">
        <v>64</v>
      </c>
      <c r="C6" s="16" t="s">
        <v>41</v>
      </c>
      <c r="D6" s="16" t="s">
        <v>42</v>
      </c>
      <c r="E6" s="17" t="s">
        <v>36</v>
      </c>
      <c r="F6" s="29">
        <v>54.3</v>
      </c>
      <c r="G6" s="29">
        <v>4</v>
      </c>
    </row>
    <row r="7" spans="1:7" x14ac:dyDescent="0.25">
      <c r="A7" s="28"/>
      <c r="B7" s="17">
        <v>11</v>
      </c>
      <c r="C7" s="16" t="s">
        <v>55</v>
      </c>
      <c r="D7" s="16" t="s">
        <v>56</v>
      </c>
      <c r="E7" s="17" t="s">
        <v>36</v>
      </c>
      <c r="F7" s="29">
        <v>42.2</v>
      </c>
      <c r="G7" s="29">
        <v>3</v>
      </c>
    </row>
    <row r="8" spans="1:7" x14ac:dyDescent="0.25">
      <c r="A8" s="28"/>
      <c r="B8" s="28"/>
      <c r="C8" s="16"/>
      <c r="D8" s="16"/>
      <c r="E8" s="15"/>
      <c r="F8" s="29"/>
      <c r="G8" s="29"/>
    </row>
    <row r="9" spans="1:7" x14ac:dyDescent="0.25">
      <c r="A9" s="28"/>
      <c r="B9" s="28"/>
      <c r="C9" s="28"/>
      <c r="D9" s="28"/>
      <c r="E9" s="29"/>
      <c r="F9" s="29"/>
      <c r="G9" s="29"/>
    </row>
    <row r="10" spans="1:7" x14ac:dyDescent="0.25">
      <c r="A10" s="32"/>
      <c r="B10" s="32"/>
      <c r="C10" s="32"/>
      <c r="D10" s="32"/>
    </row>
    <row r="11" spans="1:7" x14ac:dyDescent="0.25">
      <c r="A11" s="112" t="s">
        <v>151</v>
      </c>
      <c r="B11" s="113"/>
      <c r="C11" s="113"/>
      <c r="D11" s="33"/>
      <c r="E11" s="24" t="s">
        <v>33</v>
      </c>
      <c r="F11" s="25"/>
      <c r="G11" s="8" t="s">
        <v>152</v>
      </c>
    </row>
    <row r="12" spans="1:7" x14ac:dyDescent="0.25">
      <c r="A12" s="34">
        <v>2</v>
      </c>
      <c r="B12" s="35" t="s">
        <v>29</v>
      </c>
      <c r="C12" s="35" t="s">
        <v>30</v>
      </c>
      <c r="D12" s="35" t="s">
        <v>31</v>
      </c>
      <c r="E12" s="8" t="s">
        <v>32</v>
      </c>
      <c r="F12" s="27" t="s">
        <v>153</v>
      </c>
      <c r="G12" s="8" t="s">
        <v>154</v>
      </c>
    </row>
    <row r="13" spans="1:7" x14ac:dyDescent="0.25">
      <c r="A13" s="28"/>
      <c r="B13" s="17">
        <v>6</v>
      </c>
      <c r="C13" s="16" t="s">
        <v>43</v>
      </c>
      <c r="D13" s="16" t="s">
        <v>44</v>
      </c>
      <c r="E13" s="17" t="s">
        <v>36</v>
      </c>
      <c r="F13" s="29">
        <v>47.2</v>
      </c>
      <c r="G13" s="30">
        <v>1</v>
      </c>
    </row>
    <row r="14" spans="1:7" x14ac:dyDescent="0.25">
      <c r="A14" s="28"/>
      <c r="B14" s="17">
        <v>7</v>
      </c>
      <c r="C14" s="16" t="s">
        <v>47</v>
      </c>
      <c r="D14" s="16" t="s">
        <v>48</v>
      </c>
      <c r="E14" s="17" t="s">
        <v>36</v>
      </c>
      <c r="F14" s="29" t="s">
        <v>156</v>
      </c>
      <c r="G14" s="30" t="s">
        <v>157</v>
      </c>
    </row>
    <row r="15" spans="1:7" x14ac:dyDescent="0.25">
      <c r="A15" s="28"/>
      <c r="B15" s="17">
        <v>8</v>
      </c>
      <c r="C15" s="16" t="s">
        <v>49</v>
      </c>
      <c r="D15" s="16" t="s">
        <v>50</v>
      </c>
      <c r="E15" s="17" t="s">
        <v>36</v>
      </c>
      <c r="F15" s="29">
        <v>60.6</v>
      </c>
      <c r="G15" s="30">
        <v>4</v>
      </c>
    </row>
    <row r="16" spans="1:7" x14ac:dyDescent="0.25">
      <c r="A16" s="28"/>
      <c r="B16" s="17">
        <v>9</v>
      </c>
      <c r="C16" s="16" t="s">
        <v>51</v>
      </c>
      <c r="D16" s="16" t="s">
        <v>52</v>
      </c>
      <c r="E16" s="17" t="s">
        <v>36</v>
      </c>
      <c r="F16" s="29">
        <v>60.4</v>
      </c>
      <c r="G16" s="29">
        <v>3</v>
      </c>
    </row>
    <row r="17" spans="1:7" x14ac:dyDescent="0.25">
      <c r="A17" s="28"/>
      <c r="B17" s="17">
        <v>10</v>
      </c>
      <c r="C17" s="36" t="s">
        <v>53</v>
      </c>
      <c r="D17" s="36" t="s">
        <v>54</v>
      </c>
      <c r="E17" s="17" t="s">
        <v>36</v>
      </c>
      <c r="F17" s="29">
        <v>54.5</v>
      </c>
      <c r="G17" s="29">
        <v>2</v>
      </c>
    </row>
    <row r="18" spans="1:7" x14ac:dyDescent="0.25">
      <c r="A18" s="29"/>
      <c r="B18" s="9"/>
      <c r="C18" s="16"/>
      <c r="D18" s="16"/>
      <c r="E18" s="17"/>
      <c r="F18" s="29"/>
      <c r="G18" s="29"/>
    </row>
    <row r="19" spans="1:7" x14ac:dyDescent="0.25">
      <c r="A19" s="37" t="s">
        <v>158</v>
      </c>
      <c r="B19" s="37"/>
      <c r="C19" s="37"/>
      <c r="D19" s="37"/>
      <c r="E19" s="37"/>
      <c r="F19" s="37"/>
      <c r="G19" s="38"/>
    </row>
    <row r="20" spans="1:7" x14ac:dyDescent="0.25">
      <c r="A20" s="110" t="s">
        <v>151</v>
      </c>
      <c r="B20" s="111"/>
      <c r="C20" s="111"/>
      <c r="D20" s="23"/>
      <c r="E20" s="24" t="s">
        <v>57</v>
      </c>
      <c r="F20" s="25"/>
      <c r="G20" s="8" t="s">
        <v>159</v>
      </c>
    </row>
    <row r="21" spans="1:7" x14ac:dyDescent="0.25">
      <c r="A21" s="26">
        <v>3</v>
      </c>
      <c r="B21" s="8" t="s">
        <v>29</v>
      </c>
      <c r="C21" s="8" t="s">
        <v>30</v>
      </c>
      <c r="D21" s="8" t="s">
        <v>31</v>
      </c>
      <c r="E21" s="8" t="s">
        <v>32</v>
      </c>
      <c r="F21" s="27" t="s">
        <v>153</v>
      </c>
      <c r="G21" s="8" t="s">
        <v>154</v>
      </c>
    </row>
    <row r="22" spans="1:7" ht="30" x14ac:dyDescent="0.25">
      <c r="A22" s="29"/>
      <c r="B22" s="9">
        <v>12</v>
      </c>
      <c r="C22" s="16" t="s">
        <v>58</v>
      </c>
      <c r="D22" s="16" t="s">
        <v>59</v>
      </c>
      <c r="E22" s="17" t="s">
        <v>36</v>
      </c>
      <c r="F22" s="29">
        <v>49.3</v>
      </c>
      <c r="G22" s="30">
        <v>1</v>
      </c>
    </row>
    <row r="23" spans="1:7" x14ac:dyDescent="0.25">
      <c r="A23" s="29"/>
      <c r="B23" s="9">
        <v>13</v>
      </c>
      <c r="C23" s="18" t="s">
        <v>62</v>
      </c>
      <c r="D23" s="18" t="s">
        <v>63</v>
      </c>
      <c r="E23" s="17" t="s">
        <v>64</v>
      </c>
      <c r="F23" s="29">
        <v>52.7</v>
      </c>
      <c r="G23" s="30">
        <v>5</v>
      </c>
    </row>
    <row r="24" spans="1:7" x14ac:dyDescent="0.25">
      <c r="A24" s="29"/>
      <c r="B24" s="9">
        <v>14</v>
      </c>
      <c r="C24" s="39" t="s">
        <v>67</v>
      </c>
      <c r="D24" s="18" t="s">
        <v>66</v>
      </c>
      <c r="E24" s="17" t="s">
        <v>64</v>
      </c>
      <c r="F24" s="29">
        <v>54.9</v>
      </c>
      <c r="G24" s="30">
        <v>6</v>
      </c>
    </row>
    <row r="25" spans="1:7" x14ac:dyDescent="0.25">
      <c r="A25" s="29"/>
      <c r="B25" s="9">
        <v>15</v>
      </c>
      <c r="C25" s="18" t="s">
        <v>68</v>
      </c>
      <c r="D25" s="18" t="s">
        <v>69</v>
      </c>
      <c r="E25" s="17" t="s">
        <v>36</v>
      </c>
      <c r="F25" s="29">
        <v>51.6</v>
      </c>
      <c r="G25" s="29">
        <v>3</v>
      </c>
    </row>
    <row r="26" spans="1:7" x14ac:dyDescent="0.25">
      <c r="A26" s="29"/>
      <c r="B26" s="9">
        <v>23</v>
      </c>
      <c r="C26" s="31" t="s">
        <v>160</v>
      </c>
      <c r="D26" s="16" t="s">
        <v>61</v>
      </c>
      <c r="E26" s="17" t="s">
        <v>36</v>
      </c>
      <c r="F26" s="29">
        <v>51.1</v>
      </c>
      <c r="G26" s="29">
        <v>2</v>
      </c>
    </row>
    <row r="27" spans="1:7" x14ac:dyDescent="0.25">
      <c r="A27" s="29"/>
      <c r="B27" s="29">
        <v>3</v>
      </c>
      <c r="C27" s="29" t="s">
        <v>65</v>
      </c>
      <c r="D27" s="29" t="s">
        <v>66</v>
      </c>
      <c r="E27" s="29" t="s">
        <v>36</v>
      </c>
      <c r="F27" s="29">
        <v>52.2</v>
      </c>
      <c r="G27" s="29">
        <v>4</v>
      </c>
    </row>
    <row r="29" spans="1:7" x14ac:dyDescent="0.25">
      <c r="A29" s="110" t="s">
        <v>151</v>
      </c>
      <c r="B29" s="111"/>
      <c r="C29" s="111"/>
      <c r="D29" s="8"/>
      <c r="E29" s="27" t="s">
        <v>70</v>
      </c>
      <c r="F29" s="27"/>
      <c r="G29" s="8" t="s">
        <v>159</v>
      </c>
    </row>
    <row r="30" spans="1:7" x14ac:dyDescent="0.25">
      <c r="A30" s="26">
        <v>4</v>
      </c>
      <c r="B30" s="8" t="s">
        <v>29</v>
      </c>
      <c r="C30" s="8" t="s">
        <v>30</v>
      </c>
      <c r="D30" s="8" t="s">
        <v>31</v>
      </c>
      <c r="E30" s="8" t="s">
        <v>32</v>
      </c>
      <c r="F30" s="27" t="s">
        <v>153</v>
      </c>
      <c r="G30" s="8" t="s">
        <v>154</v>
      </c>
    </row>
    <row r="31" spans="1:7" ht="24" x14ac:dyDescent="0.25">
      <c r="A31" s="29"/>
      <c r="B31" s="9">
        <v>16</v>
      </c>
      <c r="C31" s="40" t="s">
        <v>71</v>
      </c>
      <c r="D31" s="18" t="s">
        <v>72</v>
      </c>
      <c r="E31" s="17" t="s">
        <v>36</v>
      </c>
      <c r="F31" s="29">
        <v>46.3</v>
      </c>
      <c r="G31" s="30">
        <v>2</v>
      </c>
    </row>
    <row r="32" spans="1:7" x14ac:dyDescent="0.25">
      <c r="A32" s="29"/>
      <c r="B32" s="9">
        <v>17</v>
      </c>
      <c r="C32" s="16" t="s">
        <v>73</v>
      </c>
      <c r="D32" s="16" t="s">
        <v>74</v>
      </c>
      <c r="E32" s="17" t="s">
        <v>36</v>
      </c>
      <c r="F32" s="29" t="s">
        <v>156</v>
      </c>
      <c r="G32" s="30" t="s">
        <v>157</v>
      </c>
    </row>
    <row r="33" spans="1:7" x14ac:dyDescent="0.25">
      <c r="A33" s="29"/>
      <c r="B33" s="9">
        <v>18</v>
      </c>
      <c r="C33" s="16" t="s">
        <v>75</v>
      </c>
      <c r="D33" s="16" t="s">
        <v>48</v>
      </c>
      <c r="E33" s="17" t="s">
        <v>64</v>
      </c>
      <c r="F33" s="29" t="s">
        <v>156</v>
      </c>
      <c r="G33" s="30" t="s">
        <v>157</v>
      </c>
    </row>
    <row r="34" spans="1:7" x14ac:dyDescent="0.25">
      <c r="A34" s="29"/>
      <c r="B34" s="9">
        <v>19</v>
      </c>
      <c r="C34" s="19" t="s">
        <v>76</v>
      </c>
      <c r="D34" s="19" t="s">
        <v>77</v>
      </c>
      <c r="E34" s="17" t="s">
        <v>64</v>
      </c>
      <c r="F34" s="29">
        <v>45.8</v>
      </c>
      <c r="G34" s="30">
        <v>1</v>
      </c>
    </row>
    <row r="35" spans="1:7" x14ac:dyDescent="0.25">
      <c r="A35" s="29"/>
      <c r="B35" s="29"/>
      <c r="C35" s="29"/>
      <c r="D35" s="29"/>
      <c r="E35" s="29"/>
      <c r="F35" s="29"/>
      <c r="G35" s="29"/>
    </row>
    <row r="37" spans="1:7" x14ac:dyDescent="0.25">
      <c r="A37" s="110" t="s">
        <v>151</v>
      </c>
      <c r="B37" s="111"/>
      <c r="C37" s="111"/>
      <c r="D37" s="8"/>
      <c r="E37" s="27" t="s">
        <v>78</v>
      </c>
      <c r="F37" s="27"/>
      <c r="G37" s="8" t="s">
        <v>161</v>
      </c>
    </row>
    <row r="38" spans="1:7" x14ac:dyDescent="0.25">
      <c r="A38" s="26">
        <v>5</v>
      </c>
      <c r="B38" s="8" t="s">
        <v>29</v>
      </c>
      <c r="C38" s="8" t="s">
        <v>30</v>
      </c>
      <c r="D38" s="8" t="s">
        <v>31</v>
      </c>
      <c r="E38" s="8" t="s">
        <v>32</v>
      </c>
      <c r="F38" s="27" t="s">
        <v>153</v>
      </c>
      <c r="G38" s="8" t="s">
        <v>154</v>
      </c>
    </row>
    <row r="39" spans="1:7" x14ac:dyDescent="0.25">
      <c r="A39" s="29"/>
      <c r="B39" s="9">
        <v>20</v>
      </c>
      <c r="C39" s="18" t="s">
        <v>79</v>
      </c>
      <c r="D39" s="18" t="s">
        <v>80</v>
      </c>
      <c r="E39" s="17" t="s">
        <v>36</v>
      </c>
      <c r="F39" s="29">
        <v>60.305</v>
      </c>
      <c r="G39" s="30">
        <v>1</v>
      </c>
    </row>
    <row r="40" spans="1:7" x14ac:dyDescent="0.25">
      <c r="A40" s="29"/>
      <c r="B40" s="9">
        <v>21</v>
      </c>
      <c r="C40" s="18" t="s">
        <v>81</v>
      </c>
      <c r="D40" s="18" t="s">
        <v>82</v>
      </c>
      <c r="E40" s="17" t="s">
        <v>64</v>
      </c>
      <c r="F40" s="29">
        <v>60.326000000000001</v>
      </c>
      <c r="G40" s="30">
        <v>2</v>
      </c>
    </row>
    <row r="41" spans="1:7" x14ac:dyDescent="0.25">
      <c r="A41" s="29"/>
      <c r="B41" s="9">
        <v>24</v>
      </c>
      <c r="C41" s="18" t="s">
        <v>84</v>
      </c>
      <c r="D41" s="18" t="s">
        <v>85</v>
      </c>
      <c r="E41" s="17" t="s">
        <v>64</v>
      </c>
      <c r="F41" s="29">
        <v>60.469000000000001</v>
      </c>
      <c r="G41" s="30">
        <v>3</v>
      </c>
    </row>
    <row r="42" spans="1:7" x14ac:dyDescent="0.25">
      <c r="A42" s="29"/>
      <c r="B42" s="9"/>
      <c r="C42" s="18"/>
      <c r="D42" s="18"/>
      <c r="E42" s="17"/>
      <c r="F42" s="29"/>
      <c r="G42" s="30"/>
    </row>
    <row r="43" spans="1:7" x14ac:dyDescent="0.25">
      <c r="A43" s="29"/>
      <c r="B43" s="9"/>
      <c r="C43" s="18"/>
      <c r="D43" s="18"/>
      <c r="E43" s="17"/>
      <c r="F43" s="29"/>
      <c r="G43" s="30"/>
    </row>
    <row r="44" spans="1:7" x14ac:dyDescent="0.25">
      <c r="A44" s="29"/>
      <c r="B44" s="41"/>
      <c r="C44" s="41"/>
      <c r="D44" s="41"/>
      <c r="E44" s="41"/>
      <c r="F44" s="29"/>
      <c r="G44" s="29"/>
    </row>
    <row r="51" spans="1:7" x14ac:dyDescent="0.25">
      <c r="A51" s="108" t="s">
        <v>151</v>
      </c>
      <c r="B51" s="109"/>
      <c r="C51" s="109"/>
      <c r="D51" s="8"/>
      <c r="E51" s="27" t="s">
        <v>78</v>
      </c>
      <c r="F51" s="27"/>
      <c r="G51" s="8" t="s">
        <v>161</v>
      </c>
    </row>
    <row r="52" spans="1:7" x14ac:dyDescent="0.25">
      <c r="A52" s="26">
        <v>6</v>
      </c>
      <c r="B52" s="8" t="s">
        <v>29</v>
      </c>
      <c r="C52" s="8" t="s">
        <v>30</v>
      </c>
      <c r="D52" s="8" t="s">
        <v>31</v>
      </c>
      <c r="E52" s="8" t="s">
        <v>32</v>
      </c>
      <c r="F52" s="27" t="s">
        <v>153</v>
      </c>
      <c r="G52" s="8" t="s">
        <v>154</v>
      </c>
    </row>
    <row r="53" spans="1:7" x14ac:dyDescent="0.25">
      <c r="A53" s="29"/>
      <c r="B53" s="9">
        <v>25</v>
      </c>
      <c r="C53" s="18" t="s">
        <v>86</v>
      </c>
      <c r="D53" s="18" t="s">
        <v>87</v>
      </c>
      <c r="E53" s="17" t="s">
        <v>36</v>
      </c>
      <c r="F53" s="29" t="s">
        <v>162</v>
      </c>
      <c r="G53" s="30">
        <v>3</v>
      </c>
    </row>
    <row r="54" spans="1:7" ht="24" x14ac:dyDescent="0.25">
      <c r="A54" s="29"/>
      <c r="B54" s="9">
        <v>26</v>
      </c>
      <c r="C54" s="40" t="s">
        <v>88</v>
      </c>
      <c r="D54" s="18" t="s">
        <v>89</v>
      </c>
      <c r="E54" s="17" t="s">
        <v>36</v>
      </c>
      <c r="F54" s="29" t="s">
        <v>163</v>
      </c>
      <c r="G54" s="30">
        <v>2</v>
      </c>
    </row>
    <row r="55" spans="1:7" x14ac:dyDescent="0.25">
      <c r="A55" s="29"/>
      <c r="B55" s="9">
        <v>27</v>
      </c>
      <c r="C55" s="18" t="s">
        <v>90</v>
      </c>
      <c r="D55" s="18" t="s">
        <v>91</v>
      </c>
      <c r="E55" s="17" t="s">
        <v>64</v>
      </c>
      <c r="F55" s="29" t="s">
        <v>164</v>
      </c>
      <c r="G55" s="30">
        <v>4</v>
      </c>
    </row>
    <row r="56" spans="1:7" ht="30" x14ac:dyDescent="0.25">
      <c r="A56" s="29"/>
      <c r="B56" s="9">
        <v>29</v>
      </c>
      <c r="C56" s="18" t="s">
        <v>92</v>
      </c>
      <c r="D56" s="18" t="s">
        <v>93</v>
      </c>
      <c r="E56" s="17" t="s">
        <v>64</v>
      </c>
      <c r="F56" s="29" t="s">
        <v>165</v>
      </c>
      <c r="G56" s="30">
        <v>1</v>
      </c>
    </row>
    <row r="57" spans="1:7" x14ac:dyDescent="0.25">
      <c r="A57" s="29"/>
      <c r="B57" s="9"/>
      <c r="C57" s="18"/>
      <c r="D57" s="18"/>
      <c r="E57" s="17"/>
      <c r="F57" s="29"/>
      <c r="G57" s="30"/>
    </row>
    <row r="58" spans="1:7" x14ac:dyDescent="0.25">
      <c r="A58" s="29"/>
      <c r="B58" s="9"/>
      <c r="C58" s="18"/>
      <c r="D58" s="18"/>
      <c r="E58" s="17"/>
      <c r="F58" s="29"/>
      <c r="G58" s="29"/>
    </row>
    <row r="59" spans="1:7" x14ac:dyDescent="0.25">
      <c r="A59" s="42" t="s">
        <v>166</v>
      </c>
      <c r="B59" s="42"/>
      <c r="C59" s="42"/>
      <c r="D59" s="42"/>
      <c r="E59" s="42"/>
    </row>
    <row r="68" spans="1:7" x14ac:dyDescent="0.25">
      <c r="A68" s="108" t="s">
        <v>151</v>
      </c>
      <c r="B68" s="109"/>
      <c r="C68" s="109"/>
      <c r="D68" s="23"/>
      <c r="E68" s="24" t="s">
        <v>96</v>
      </c>
      <c r="F68" s="25"/>
      <c r="G68" s="8" t="s">
        <v>161</v>
      </c>
    </row>
    <row r="69" spans="1:7" x14ac:dyDescent="0.25">
      <c r="A69" s="26">
        <v>7</v>
      </c>
      <c r="B69" s="8" t="s">
        <v>29</v>
      </c>
      <c r="C69" s="8" t="s">
        <v>30</v>
      </c>
      <c r="D69" s="8" t="s">
        <v>31</v>
      </c>
      <c r="E69" s="8" t="s">
        <v>32</v>
      </c>
      <c r="F69" s="27" t="s">
        <v>153</v>
      </c>
      <c r="G69" s="8" t="s">
        <v>154</v>
      </c>
    </row>
    <row r="70" spans="1:7" x14ac:dyDescent="0.25">
      <c r="A70" s="29"/>
      <c r="B70" s="9">
        <v>31</v>
      </c>
      <c r="C70" s="18" t="s">
        <v>97</v>
      </c>
      <c r="D70" s="18" t="s">
        <v>98</v>
      </c>
      <c r="E70" s="9" t="s">
        <v>36</v>
      </c>
      <c r="F70" s="29" t="s">
        <v>167</v>
      </c>
      <c r="G70" s="30">
        <v>3</v>
      </c>
    </row>
    <row r="71" spans="1:7" x14ac:dyDescent="0.25">
      <c r="A71" s="29"/>
      <c r="B71" s="9">
        <v>32</v>
      </c>
      <c r="C71" s="18" t="s">
        <v>99</v>
      </c>
      <c r="D71" s="18" t="s">
        <v>100</v>
      </c>
      <c r="E71" s="9" t="s">
        <v>36</v>
      </c>
      <c r="F71" s="29" t="s">
        <v>168</v>
      </c>
      <c r="G71" s="30">
        <v>4</v>
      </c>
    </row>
    <row r="72" spans="1:7" ht="30" x14ac:dyDescent="0.25">
      <c r="A72" s="29"/>
      <c r="B72" s="9">
        <v>33</v>
      </c>
      <c r="C72" s="18" t="s">
        <v>101</v>
      </c>
      <c r="D72" s="18" t="s">
        <v>102</v>
      </c>
      <c r="E72" s="9" t="s">
        <v>64</v>
      </c>
      <c r="F72" s="29" t="s">
        <v>169</v>
      </c>
      <c r="G72" s="30">
        <v>1</v>
      </c>
    </row>
    <row r="73" spans="1:7" x14ac:dyDescent="0.25">
      <c r="A73" s="29"/>
      <c r="B73" s="9">
        <v>34</v>
      </c>
      <c r="C73" s="18" t="s">
        <v>103</v>
      </c>
      <c r="D73" s="18" t="s">
        <v>104</v>
      </c>
      <c r="E73" s="9" t="s">
        <v>64</v>
      </c>
      <c r="F73" s="29" t="s">
        <v>170</v>
      </c>
      <c r="G73" s="30">
        <v>5</v>
      </c>
    </row>
    <row r="74" spans="1:7" x14ac:dyDescent="0.25">
      <c r="A74" s="29"/>
      <c r="B74" s="9">
        <v>35</v>
      </c>
      <c r="C74" s="19" t="s">
        <v>105</v>
      </c>
      <c r="D74" s="19" t="s">
        <v>106</v>
      </c>
      <c r="E74" s="9" t="s">
        <v>64</v>
      </c>
      <c r="F74" s="29" t="s">
        <v>171</v>
      </c>
      <c r="G74" s="29">
        <v>2</v>
      </c>
    </row>
    <row r="76" spans="1:7" x14ac:dyDescent="0.25">
      <c r="A76" s="108" t="s">
        <v>151</v>
      </c>
      <c r="B76" s="109"/>
      <c r="C76" s="109"/>
      <c r="D76" s="43"/>
      <c r="E76" s="44" t="s">
        <v>110</v>
      </c>
      <c r="F76" s="45"/>
      <c r="G76" s="8" t="s">
        <v>172</v>
      </c>
    </row>
    <row r="77" spans="1:7" x14ac:dyDescent="0.25">
      <c r="A77" s="46">
        <v>8</v>
      </c>
      <c r="B77" s="47" t="s">
        <v>29</v>
      </c>
      <c r="C77" s="48" t="s">
        <v>30</v>
      </c>
      <c r="D77" s="48" t="s">
        <v>31</v>
      </c>
      <c r="E77" s="47" t="s">
        <v>32</v>
      </c>
      <c r="F77" s="49" t="s">
        <v>153</v>
      </c>
      <c r="G77" s="47" t="s">
        <v>154</v>
      </c>
    </row>
    <row r="78" spans="1:7" x14ac:dyDescent="0.25">
      <c r="A78" s="50"/>
      <c r="B78" s="9">
        <v>44</v>
      </c>
      <c r="C78" s="18" t="s">
        <v>119</v>
      </c>
      <c r="D78" s="18" t="s">
        <v>120</v>
      </c>
      <c r="E78" s="17" t="s">
        <v>64</v>
      </c>
      <c r="F78" s="50" t="s">
        <v>173</v>
      </c>
      <c r="G78" s="51">
        <v>3</v>
      </c>
    </row>
    <row r="79" spans="1:7" x14ac:dyDescent="0.25">
      <c r="A79" s="50"/>
      <c r="B79" s="9">
        <v>45</v>
      </c>
      <c r="C79" s="18" t="s">
        <v>75</v>
      </c>
      <c r="D79" s="18" t="s">
        <v>121</v>
      </c>
      <c r="E79" s="17" t="s">
        <v>64</v>
      </c>
      <c r="F79" s="50" t="s">
        <v>174</v>
      </c>
      <c r="G79" s="51">
        <v>5</v>
      </c>
    </row>
    <row r="80" spans="1:7" x14ac:dyDescent="0.25">
      <c r="A80" s="50"/>
      <c r="B80" s="9">
        <v>47</v>
      </c>
      <c r="C80" s="19" t="s">
        <v>124</v>
      </c>
      <c r="D80" s="19" t="s">
        <v>125</v>
      </c>
      <c r="E80" s="17" t="s">
        <v>64</v>
      </c>
      <c r="F80" s="50" t="s">
        <v>175</v>
      </c>
      <c r="G80" s="51">
        <v>2</v>
      </c>
    </row>
    <row r="81" spans="1:7" x14ac:dyDescent="0.25">
      <c r="A81" s="50"/>
      <c r="B81" s="9">
        <v>46</v>
      </c>
      <c r="C81" s="18" t="s">
        <v>122</v>
      </c>
      <c r="D81" s="18" t="s">
        <v>123</v>
      </c>
      <c r="E81" s="17" t="s">
        <v>64</v>
      </c>
      <c r="F81" s="50" t="s">
        <v>176</v>
      </c>
      <c r="G81" s="51">
        <v>4</v>
      </c>
    </row>
    <row r="82" spans="1:7" x14ac:dyDescent="0.25">
      <c r="A82" s="50"/>
      <c r="B82" s="9">
        <v>40</v>
      </c>
      <c r="C82" s="18" t="s">
        <v>113</v>
      </c>
      <c r="D82" s="18" t="s">
        <v>114</v>
      </c>
      <c r="E82" s="17" t="s">
        <v>36</v>
      </c>
      <c r="F82" s="50" t="s">
        <v>177</v>
      </c>
      <c r="G82" s="51">
        <v>1</v>
      </c>
    </row>
    <row r="83" spans="1:7" x14ac:dyDescent="0.25">
      <c r="A83" s="50"/>
      <c r="B83" s="9">
        <v>37</v>
      </c>
      <c r="C83" s="20" t="s">
        <v>108</v>
      </c>
      <c r="D83" s="20" t="s">
        <v>109</v>
      </c>
      <c r="E83" s="17" t="s">
        <v>64</v>
      </c>
      <c r="F83" s="50" t="s">
        <v>178</v>
      </c>
      <c r="G83" s="51">
        <v>6</v>
      </c>
    </row>
    <row r="84" spans="1:7" x14ac:dyDescent="0.25">
      <c r="A84" s="50"/>
      <c r="B84" s="9"/>
      <c r="C84" s="20"/>
      <c r="D84" s="20"/>
      <c r="E84" s="17"/>
      <c r="F84" s="50"/>
      <c r="G84" s="51"/>
    </row>
    <row r="87" spans="1:7" x14ac:dyDescent="0.25">
      <c r="A87" s="52" t="s">
        <v>151</v>
      </c>
      <c r="B87" s="53"/>
      <c r="C87" s="53"/>
      <c r="D87" s="54"/>
      <c r="E87" s="49" t="s">
        <v>179</v>
      </c>
      <c r="F87" s="49"/>
      <c r="G87" s="8" t="s">
        <v>180</v>
      </c>
    </row>
    <row r="88" spans="1:7" x14ac:dyDescent="0.25">
      <c r="A88" s="46">
        <v>9</v>
      </c>
      <c r="B88" s="47" t="s">
        <v>29</v>
      </c>
      <c r="C88" s="48" t="s">
        <v>30</v>
      </c>
      <c r="D88" s="48" t="s">
        <v>31</v>
      </c>
      <c r="E88" s="47" t="s">
        <v>32</v>
      </c>
      <c r="F88" s="49" t="s">
        <v>153</v>
      </c>
      <c r="G88" s="47" t="s">
        <v>154</v>
      </c>
    </row>
    <row r="89" spans="1:7" ht="30" x14ac:dyDescent="0.25">
      <c r="A89" s="50"/>
      <c r="B89" s="9">
        <v>49</v>
      </c>
      <c r="C89" s="18" t="s">
        <v>129</v>
      </c>
      <c r="D89" s="18" t="s">
        <v>130</v>
      </c>
      <c r="E89" s="17" t="s">
        <v>64</v>
      </c>
      <c r="F89" s="50" t="s">
        <v>181</v>
      </c>
      <c r="G89" s="51">
        <v>4</v>
      </c>
    </row>
    <row r="90" spans="1:7" x14ac:dyDescent="0.25">
      <c r="A90" s="50"/>
      <c r="B90" s="9">
        <v>53</v>
      </c>
      <c r="C90" s="18" t="s">
        <v>137</v>
      </c>
      <c r="D90" s="18" t="s">
        <v>138</v>
      </c>
      <c r="E90" s="17" t="s">
        <v>36</v>
      </c>
      <c r="F90" s="50" t="s">
        <v>182</v>
      </c>
      <c r="G90" s="51">
        <v>3</v>
      </c>
    </row>
    <row r="91" spans="1:7" x14ac:dyDescent="0.25">
      <c r="A91" s="50"/>
      <c r="B91" s="9">
        <v>55</v>
      </c>
      <c r="C91" s="20" t="s">
        <v>139</v>
      </c>
      <c r="D91" s="20" t="s">
        <v>140</v>
      </c>
      <c r="E91" s="17" t="s">
        <v>64</v>
      </c>
      <c r="F91" s="50" t="s">
        <v>183</v>
      </c>
      <c r="G91" s="51">
        <v>2</v>
      </c>
    </row>
    <row r="92" spans="1:7" x14ac:dyDescent="0.25">
      <c r="A92" s="50"/>
      <c r="B92" s="9">
        <v>52</v>
      </c>
      <c r="C92" s="17" t="s">
        <v>79</v>
      </c>
      <c r="D92" s="17" t="s">
        <v>128</v>
      </c>
      <c r="E92" s="17" t="s">
        <v>36</v>
      </c>
      <c r="F92" s="50" t="s">
        <v>184</v>
      </c>
      <c r="G92" s="51">
        <v>1</v>
      </c>
    </row>
    <row r="93" spans="1:7" x14ac:dyDescent="0.25">
      <c r="A93" s="50"/>
      <c r="B93" s="9"/>
      <c r="C93" s="17"/>
      <c r="D93" s="17"/>
      <c r="E93" s="17"/>
      <c r="F93" s="50"/>
      <c r="G93" s="51"/>
    </row>
    <row r="94" spans="1:7" x14ac:dyDescent="0.25">
      <c r="A94" s="50"/>
      <c r="B94" s="9"/>
      <c r="C94" s="17"/>
      <c r="D94" s="17"/>
      <c r="E94" s="17"/>
      <c r="F94" s="50"/>
      <c r="G94" s="51"/>
    </row>
    <row r="95" spans="1:7" x14ac:dyDescent="0.25">
      <c r="A95" s="54"/>
      <c r="B95" s="9"/>
      <c r="C95" s="17"/>
      <c r="D95" s="17"/>
      <c r="E95" s="17"/>
      <c r="F95" s="47"/>
      <c r="G95" s="51"/>
    </row>
    <row r="96" spans="1:7" x14ac:dyDescent="0.25">
      <c r="A96" s="54"/>
      <c r="B96" s="55"/>
      <c r="C96" s="56"/>
      <c r="D96" s="56"/>
      <c r="E96" s="57"/>
      <c r="F96" s="47"/>
      <c r="G96" s="51"/>
    </row>
    <row r="97" spans="1:7" x14ac:dyDescent="0.25">
      <c r="A97" s="50"/>
      <c r="B97" s="55"/>
      <c r="C97" s="58"/>
      <c r="D97" s="58"/>
      <c r="E97" s="57"/>
      <c r="F97" s="50"/>
      <c r="G97" s="51"/>
    </row>
    <row r="99" spans="1:7" x14ac:dyDescent="0.25">
      <c r="A99" s="108" t="s">
        <v>151</v>
      </c>
      <c r="B99" s="109"/>
      <c r="C99" s="109"/>
      <c r="D99" s="54"/>
      <c r="E99" s="49" t="s">
        <v>185</v>
      </c>
      <c r="F99" s="49"/>
      <c r="G99" s="8" t="s">
        <v>180</v>
      </c>
    </row>
    <row r="100" spans="1:7" x14ac:dyDescent="0.25">
      <c r="A100" s="46">
        <v>10</v>
      </c>
      <c r="B100" s="47" t="s">
        <v>29</v>
      </c>
      <c r="C100" s="48" t="s">
        <v>30</v>
      </c>
      <c r="D100" s="48" t="s">
        <v>31</v>
      </c>
      <c r="E100" s="47" t="s">
        <v>32</v>
      </c>
      <c r="F100" s="49" t="s">
        <v>153</v>
      </c>
      <c r="G100" s="47" t="s">
        <v>154</v>
      </c>
    </row>
    <row r="101" spans="1:7" x14ac:dyDescent="0.25">
      <c r="A101" s="50"/>
      <c r="B101" s="9">
        <v>50</v>
      </c>
      <c r="C101" s="18" t="s">
        <v>132</v>
      </c>
      <c r="D101" s="18" t="s">
        <v>133</v>
      </c>
      <c r="E101" s="17" t="s">
        <v>36</v>
      </c>
      <c r="F101" s="50" t="s">
        <v>156</v>
      </c>
      <c r="G101" s="51" t="s">
        <v>157</v>
      </c>
    </row>
    <row r="102" spans="1:7" ht="24" x14ac:dyDescent="0.25">
      <c r="A102" s="50"/>
      <c r="B102" s="9">
        <v>54</v>
      </c>
      <c r="C102" s="40" t="s">
        <v>134</v>
      </c>
      <c r="D102" s="18" t="s">
        <v>135</v>
      </c>
      <c r="E102" s="17" t="s">
        <v>64</v>
      </c>
      <c r="F102" s="50" t="s">
        <v>186</v>
      </c>
      <c r="G102" s="51">
        <v>6</v>
      </c>
    </row>
    <row r="103" spans="1:7" x14ac:dyDescent="0.25">
      <c r="A103" s="50"/>
      <c r="B103" s="9">
        <v>56</v>
      </c>
      <c r="C103" s="18" t="s">
        <v>142</v>
      </c>
      <c r="D103" s="18" t="s">
        <v>143</v>
      </c>
      <c r="E103" s="17" t="s">
        <v>36</v>
      </c>
      <c r="F103" s="50" t="s">
        <v>156</v>
      </c>
      <c r="G103" s="51" t="s">
        <v>157</v>
      </c>
    </row>
    <row r="104" spans="1:7" x14ac:dyDescent="0.25">
      <c r="A104" s="50"/>
      <c r="B104" s="9">
        <v>57</v>
      </c>
      <c r="C104" s="21" t="s">
        <v>145</v>
      </c>
      <c r="D104" s="21" t="s">
        <v>144</v>
      </c>
      <c r="E104" s="17" t="s">
        <v>36</v>
      </c>
      <c r="F104" s="50" t="s">
        <v>187</v>
      </c>
      <c r="G104" s="51">
        <v>4</v>
      </c>
    </row>
    <row r="105" spans="1:7" x14ac:dyDescent="0.25">
      <c r="A105" s="50"/>
      <c r="B105" s="9">
        <v>58</v>
      </c>
      <c r="C105" s="18" t="s">
        <v>113</v>
      </c>
      <c r="D105" s="18" t="s">
        <v>146</v>
      </c>
      <c r="E105" s="17" t="s">
        <v>36</v>
      </c>
      <c r="F105" s="50" t="s">
        <v>188</v>
      </c>
      <c r="G105" s="51">
        <v>2</v>
      </c>
    </row>
    <row r="106" spans="1:7" x14ac:dyDescent="0.25">
      <c r="A106" s="50"/>
      <c r="B106" s="9">
        <v>59</v>
      </c>
      <c r="C106" s="20" t="s">
        <v>101</v>
      </c>
      <c r="D106" s="20" t="s">
        <v>189</v>
      </c>
      <c r="E106" s="17" t="s">
        <v>64</v>
      </c>
      <c r="F106" s="50" t="s">
        <v>190</v>
      </c>
      <c r="G106" s="51">
        <v>1</v>
      </c>
    </row>
    <row r="107" spans="1:7" x14ac:dyDescent="0.25">
      <c r="A107" s="50"/>
      <c r="B107" s="9">
        <v>60</v>
      </c>
      <c r="C107" s="21" t="s">
        <v>148</v>
      </c>
      <c r="D107" s="21" t="s">
        <v>48</v>
      </c>
      <c r="E107" s="17" t="s">
        <v>36</v>
      </c>
      <c r="F107" s="50" t="s">
        <v>191</v>
      </c>
      <c r="G107" s="51">
        <v>3</v>
      </c>
    </row>
    <row r="108" spans="1:7" ht="25.5" x14ac:dyDescent="0.25">
      <c r="A108" s="59"/>
      <c r="B108" s="9">
        <v>41</v>
      </c>
      <c r="C108" s="18" t="s">
        <v>115</v>
      </c>
      <c r="D108" s="39" t="s">
        <v>116</v>
      </c>
      <c r="E108" s="17" t="s">
        <v>36</v>
      </c>
      <c r="F108" s="59" t="s">
        <v>192</v>
      </c>
      <c r="G108" s="60">
        <v>5</v>
      </c>
    </row>
    <row r="109" spans="1:7" x14ac:dyDescent="0.25">
      <c r="A109" s="50"/>
      <c r="B109" s="9"/>
      <c r="C109" s="18"/>
      <c r="D109" s="18"/>
      <c r="E109" s="17"/>
      <c r="F109" s="50"/>
      <c r="G109" s="51"/>
    </row>
  </sheetData>
  <mergeCells count="9">
    <mergeCell ref="A68:C68"/>
    <mergeCell ref="A76:C76"/>
    <mergeCell ref="A99:C99"/>
    <mergeCell ref="A1:C1"/>
    <mergeCell ref="A11:C11"/>
    <mergeCell ref="A20:C20"/>
    <mergeCell ref="A29:C29"/>
    <mergeCell ref="A37:C37"/>
    <mergeCell ref="A51:C5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2"/>
  <sheetViews>
    <sheetView workbookViewId="0">
      <selection activeCell="S15" sqref="S15"/>
    </sheetView>
  </sheetViews>
  <sheetFormatPr defaultRowHeight="15" x14ac:dyDescent="0.25"/>
  <sheetData>
    <row r="1" spans="1:16" x14ac:dyDescent="0.25">
      <c r="A1" s="61" t="s">
        <v>193</v>
      </c>
      <c r="B1" s="62"/>
      <c r="C1" s="62"/>
      <c r="D1" s="23"/>
      <c r="E1" s="24" t="s">
        <v>33</v>
      </c>
      <c r="F1" s="25"/>
      <c r="G1" s="8" t="s">
        <v>194</v>
      </c>
      <c r="J1" s="116" t="s">
        <v>223</v>
      </c>
      <c r="K1" s="117"/>
      <c r="L1" s="117"/>
      <c r="M1" s="23"/>
      <c r="N1" s="24" t="s">
        <v>33</v>
      </c>
      <c r="O1" s="25"/>
      <c r="P1" s="8" t="s">
        <v>194</v>
      </c>
    </row>
    <row r="2" spans="1:16" x14ac:dyDescent="0.25">
      <c r="A2" s="26">
        <v>1</v>
      </c>
      <c r="B2" s="8" t="s">
        <v>29</v>
      </c>
      <c r="C2" s="8" t="s">
        <v>30</v>
      </c>
      <c r="D2" s="8" t="s">
        <v>31</v>
      </c>
      <c r="E2" s="8" t="s">
        <v>32</v>
      </c>
      <c r="F2" s="27" t="s">
        <v>153</v>
      </c>
      <c r="G2" s="8" t="s">
        <v>154</v>
      </c>
      <c r="J2" s="26">
        <v>1</v>
      </c>
      <c r="K2" s="8" t="s">
        <v>29</v>
      </c>
      <c r="L2" s="8" t="s">
        <v>30</v>
      </c>
      <c r="M2" s="8" t="s">
        <v>31</v>
      </c>
      <c r="N2" s="8" t="s">
        <v>32</v>
      </c>
      <c r="O2" s="8" t="s">
        <v>153</v>
      </c>
      <c r="P2" s="8" t="s">
        <v>154</v>
      </c>
    </row>
    <row r="3" spans="1:16" x14ac:dyDescent="0.25">
      <c r="A3" s="9"/>
      <c r="B3" s="9">
        <v>4</v>
      </c>
      <c r="C3" s="16" t="s">
        <v>39</v>
      </c>
      <c r="D3" s="16" t="s">
        <v>155</v>
      </c>
      <c r="E3" s="17" t="s">
        <v>36</v>
      </c>
      <c r="F3" s="29">
        <v>22.07</v>
      </c>
      <c r="G3" s="30">
        <v>2</v>
      </c>
      <c r="J3" s="9"/>
      <c r="K3" s="9">
        <v>64</v>
      </c>
      <c r="L3" s="14" t="s">
        <v>41</v>
      </c>
      <c r="M3" s="14" t="s">
        <v>42</v>
      </c>
      <c r="N3" s="17" t="s">
        <v>36</v>
      </c>
      <c r="O3" s="29">
        <v>27.76</v>
      </c>
      <c r="P3" s="30">
        <v>1</v>
      </c>
    </row>
    <row r="4" spans="1:16" x14ac:dyDescent="0.25">
      <c r="A4" s="9"/>
      <c r="B4" s="9">
        <v>6</v>
      </c>
      <c r="C4" s="16" t="s">
        <v>43</v>
      </c>
      <c r="D4" s="16" t="s">
        <v>44</v>
      </c>
      <c r="E4" s="17" t="s">
        <v>36</v>
      </c>
      <c r="F4" s="29">
        <v>22.85</v>
      </c>
      <c r="G4" s="30">
        <v>3</v>
      </c>
      <c r="J4" s="9"/>
      <c r="K4" s="9">
        <v>9</v>
      </c>
      <c r="L4" s="14" t="s">
        <v>51</v>
      </c>
      <c r="M4" s="14" t="s">
        <v>52</v>
      </c>
      <c r="N4" s="17" t="s">
        <v>36</v>
      </c>
      <c r="O4" s="29">
        <v>31.51</v>
      </c>
      <c r="P4" s="30">
        <v>2</v>
      </c>
    </row>
    <row r="5" spans="1:16" x14ac:dyDescent="0.25">
      <c r="A5" s="9"/>
      <c r="B5" s="9">
        <v>7</v>
      </c>
      <c r="C5" s="16" t="s">
        <v>47</v>
      </c>
      <c r="D5" s="16" t="s">
        <v>48</v>
      </c>
      <c r="E5" s="17" t="s">
        <v>36</v>
      </c>
      <c r="F5" s="29" t="s">
        <v>156</v>
      </c>
      <c r="G5" s="30" t="s">
        <v>157</v>
      </c>
      <c r="J5" s="9"/>
      <c r="K5" s="9">
        <v>8</v>
      </c>
      <c r="L5" s="14" t="s">
        <v>49</v>
      </c>
      <c r="M5" s="14" t="s">
        <v>50</v>
      </c>
      <c r="N5" s="17" t="s">
        <v>64</v>
      </c>
      <c r="O5" s="29">
        <v>35.11</v>
      </c>
      <c r="P5" s="30">
        <v>3</v>
      </c>
    </row>
    <row r="6" spans="1:16" x14ac:dyDescent="0.25">
      <c r="A6" s="9"/>
      <c r="B6" s="9">
        <v>64</v>
      </c>
      <c r="C6" s="16" t="s">
        <v>41</v>
      </c>
      <c r="D6" s="16" t="s">
        <v>42</v>
      </c>
      <c r="E6" s="17" t="s">
        <v>36</v>
      </c>
      <c r="F6" s="29">
        <v>27.4</v>
      </c>
      <c r="G6" s="29">
        <v>4</v>
      </c>
      <c r="J6" s="9"/>
      <c r="K6" s="9">
        <v>7</v>
      </c>
      <c r="L6" s="10" t="s">
        <v>47</v>
      </c>
      <c r="M6" s="10" t="s">
        <v>48</v>
      </c>
      <c r="N6" s="17" t="s">
        <v>36</v>
      </c>
      <c r="O6" s="29">
        <v>36.130000000000003</v>
      </c>
      <c r="P6" s="29">
        <v>4</v>
      </c>
    </row>
    <row r="7" spans="1:16" x14ac:dyDescent="0.25">
      <c r="A7" s="9"/>
      <c r="B7" s="9">
        <v>65</v>
      </c>
      <c r="C7" s="16" t="s">
        <v>45</v>
      </c>
      <c r="D7" s="16" t="s">
        <v>46</v>
      </c>
      <c r="E7" s="17" t="s">
        <v>36</v>
      </c>
      <c r="F7" s="29">
        <v>21.19</v>
      </c>
      <c r="G7" s="29">
        <v>1</v>
      </c>
      <c r="J7" s="9"/>
      <c r="K7" s="9">
        <v>2</v>
      </c>
      <c r="L7" s="73" t="s">
        <v>37</v>
      </c>
      <c r="M7" s="10" t="s">
        <v>38</v>
      </c>
      <c r="N7" s="17" t="s">
        <v>36</v>
      </c>
      <c r="O7" s="29" t="s">
        <v>247</v>
      </c>
      <c r="P7" s="29">
        <v>5</v>
      </c>
    </row>
    <row r="8" spans="1:16" x14ac:dyDescent="0.25">
      <c r="A8" s="29"/>
      <c r="B8" s="9"/>
      <c r="C8" s="16"/>
      <c r="D8" s="16"/>
      <c r="E8" s="17"/>
      <c r="F8" s="87"/>
      <c r="G8" s="29"/>
      <c r="J8" s="29"/>
      <c r="K8" s="29"/>
      <c r="L8" s="14"/>
      <c r="M8" s="14"/>
      <c r="N8" s="15"/>
      <c r="O8" s="29"/>
      <c r="P8" s="29"/>
    </row>
    <row r="9" spans="1:16" x14ac:dyDescent="0.25">
      <c r="A9" s="29"/>
      <c r="B9" s="29"/>
      <c r="C9" s="29"/>
      <c r="D9" s="29"/>
      <c r="E9" s="29"/>
      <c r="F9" s="87"/>
      <c r="G9" s="29"/>
      <c r="J9" s="29"/>
      <c r="K9" s="29"/>
      <c r="L9" s="29"/>
      <c r="M9" s="29"/>
      <c r="N9" s="29"/>
      <c r="O9" s="29"/>
      <c r="P9" s="29"/>
    </row>
    <row r="11" spans="1:16" x14ac:dyDescent="0.25">
      <c r="A11" s="61" t="s">
        <v>193</v>
      </c>
      <c r="B11" s="62"/>
      <c r="C11" s="62"/>
      <c r="D11" s="23"/>
      <c r="E11" s="24" t="s">
        <v>33</v>
      </c>
      <c r="F11" s="25"/>
      <c r="G11" s="8" t="s">
        <v>194</v>
      </c>
      <c r="J11" s="114" t="s">
        <v>224</v>
      </c>
      <c r="K11" s="115"/>
      <c r="L11" s="115"/>
      <c r="M11" s="23"/>
      <c r="N11" s="24" t="s">
        <v>33</v>
      </c>
      <c r="O11" s="23"/>
      <c r="P11" s="8" t="s">
        <v>194</v>
      </c>
    </row>
    <row r="12" spans="1:16" x14ac:dyDescent="0.25">
      <c r="A12" s="26">
        <v>2</v>
      </c>
      <c r="B12" s="8" t="s">
        <v>29</v>
      </c>
      <c r="C12" s="8" t="s">
        <v>30</v>
      </c>
      <c r="D12" s="8" t="s">
        <v>31</v>
      </c>
      <c r="E12" s="8" t="s">
        <v>32</v>
      </c>
      <c r="F12" s="27" t="s">
        <v>153</v>
      </c>
      <c r="G12" s="8" t="s">
        <v>154</v>
      </c>
      <c r="J12" s="26">
        <v>2</v>
      </c>
      <c r="K12" s="8" t="s">
        <v>29</v>
      </c>
      <c r="L12" s="8" t="s">
        <v>30</v>
      </c>
      <c r="M12" s="8" t="s">
        <v>31</v>
      </c>
      <c r="N12" s="8" t="s">
        <v>32</v>
      </c>
      <c r="O12" s="8" t="s">
        <v>153</v>
      </c>
      <c r="P12" s="8" t="s">
        <v>154</v>
      </c>
    </row>
    <row r="13" spans="1:16" x14ac:dyDescent="0.25">
      <c r="A13" s="9"/>
      <c r="B13" s="9">
        <v>8</v>
      </c>
      <c r="C13" s="16" t="s">
        <v>49</v>
      </c>
      <c r="D13" s="16" t="s">
        <v>50</v>
      </c>
      <c r="E13" s="17" t="s">
        <v>36</v>
      </c>
      <c r="F13" s="29">
        <v>32.47</v>
      </c>
      <c r="G13" s="30">
        <v>3</v>
      </c>
      <c r="J13" s="9"/>
      <c r="K13" s="11">
        <v>65</v>
      </c>
      <c r="L13" s="10" t="s">
        <v>45</v>
      </c>
      <c r="M13" s="10" t="s">
        <v>46</v>
      </c>
      <c r="N13" s="17" t="s">
        <v>36</v>
      </c>
      <c r="O13" s="29">
        <v>21.2</v>
      </c>
      <c r="P13" s="30">
        <v>3</v>
      </c>
    </row>
    <row r="14" spans="1:16" x14ac:dyDescent="0.25">
      <c r="A14" s="9"/>
      <c r="B14" s="9">
        <v>9</v>
      </c>
      <c r="C14" s="16" t="s">
        <v>51</v>
      </c>
      <c r="D14" s="16" t="s">
        <v>52</v>
      </c>
      <c r="E14" s="17" t="s">
        <v>36</v>
      </c>
      <c r="F14" s="29">
        <v>32.729999999999997</v>
      </c>
      <c r="G14" s="30">
        <v>4</v>
      </c>
      <c r="J14" s="9"/>
      <c r="K14" s="9">
        <v>4</v>
      </c>
      <c r="L14" s="10" t="s">
        <v>39</v>
      </c>
      <c r="M14" s="10" t="s">
        <v>155</v>
      </c>
      <c r="N14" s="17" t="s">
        <v>36</v>
      </c>
      <c r="O14" s="29">
        <v>21</v>
      </c>
      <c r="P14" s="30">
        <v>2</v>
      </c>
    </row>
    <row r="15" spans="1:16" x14ac:dyDescent="0.25">
      <c r="A15" s="9"/>
      <c r="B15" s="9">
        <v>10</v>
      </c>
      <c r="C15" s="36" t="s">
        <v>53</v>
      </c>
      <c r="D15" s="36" t="s">
        <v>54</v>
      </c>
      <c r="E15" s="17" t="s">
        <v>36</v>
      </c>
      <c r="F15" s="29">
        <v>27.46</v>
      </c>
      <c r="G15" s="30">
        <v>2</v>
      </c>
      <c r="J15" s="9"/>
      <c r="K15" s="9">
        <v>11</v>
      </c>
      <c r="L15" s="14" t="s">
        <v>55</v>
      </c>
      <c r="M15" s="14" t="s">
        <v>56</v>
      </c>
      <c r="N15" s="17" t="s">
        <v>36</v>
      </c>
      <c r="O15" s="29">
        <v>20.57</v>
      </c>
      <c r="P15" s="29">
        <v>1</v>
      </c>
    </row>
    <row r="16" spans="1:16" x14ac:dyDescent="0.25">
      <c r="A16" s="9"/>
      <c r="B16" s="9">
        <v>11</v>
      </c>
      <c r="C16" s="16" t="s">
        <v>55</v>
      </c>
      <c r="D16" s="16" t="s">
        <v>56</v>
      </c>
      <c r="E16" s="17" t="s">
        <v>36</v>
      </c>
      <c r="F16" s="29">
        <v>21.31</v>
      </c>
      <c r="G16" s="29">
        <v>1</v>
      </c>
      <c r="J16" s="9"/>
      <c r="K16" s="9">
        <v>10</v>
      </c>
      <c r="L16" s="72" t="s">
        <v>53</v>
      </c>
      <c r="M16" s="72" t="s">
        <v>54</v>
      </c>
      <c r="N16" s="17" t="s">
        <v>36</v>
      </c>
      <c r="O16" s="29">
        <v>28.27</v>
      </c>
      <c r="P16" s="29">
        <v>5</v>
      </c>
    </row>
    <row r="17" spans="1:16" x14ac:dyDescent="0.25">
      <c r="A17" s="9"/>
      <c r="B17" s="9">
        <v>2</v>
      </c>
      <c r="C17" s="31" t="s">
        <v>37</v>
      </c>
      <c r="D17" s="16" t="s">
        <v>38</v>
      </c>
      <c r="E17" s="17" t="s">
        <v>36</v>
      </c>
      <c r="F17" s="29" t="s">
        <v>156</v>
      </c>
      <c r="G17" s="29" t="s">
        <v>157</v>
      </c>
      <c r="J17" s="9"/>
      <c r="K17" s="9">
        <v>6</v>
      </c>
      <c r="L17" s="10" t="s">
        <v>43</v>
      </c>
      <c r="M17" s="10" t="s">
        <v>44</v>
      </c>
      <c r="N17" s="17" t="s">
        <v>36</v>
      </c>
      <c r="O17" s="29">
        <v>23.79</v>
      </c>
      <c r="P17" s="29">
        <v>4</v>
      </c>
    </row>
    <row r="18" spans="1:16" x14ac:dyDescent="0.25">
      <c r="A18" s="29"/>
      <c r="B18" s="9"/>
      <c r="C18" s="31"/>
      <c r="D18" s="16"/>
      <c r="E18" s="17"/>
      <c r="F18" s="87"/>
      <c r="G18" s="29"/>
      <c r="J18" s="29"/>
      <c r="K18" s="29"/>
      <c r="L18" s="14"/>
      <c r="M18" s="14"/>
      <c r="N18" s="15"/>
      <c r="O18" s="29"/>
      <c r="P18" s="29"/>
    </row>
    <row r="19" spans="1:16" x14ac:dyDescent="0.25">
      <c r="A19" s="37" t="s">
        <v>195</v>
      </c>
      <c r="B19" s="37"/>
      <c r="C19" s="37"/>
      <c r="D19" s="37"/>
      <c r="E19" s="37"/>
      <c r="F19" s="37"/>
      <c r="G19" s="38"/>
      <c r="J19" s="37"/>
      <c r="K19" s="37"/>
      <c r="L19" s="37"/>
      <c r="M19" s="37"/>
      <c r="N19" s="37"/>
      <c r="O19" s="37"/>
      <c r="P19" s="38"/>
    </row>
    <row r="20" spans="1:16" x14ac:dyDescent="0.25">
      <c r="A20" s="61" t="s">
        <v>193</v>
      </c>
      <c r="B20" s="62"/>
      <c r="C20" s="62"/>
      <c r="D20" s="23"/>
      <c r="E20" s="24" t="s">
        <v>196</v>
      </c>
      <c r="F20" s="25"/>
      <c r="G20" s="8" t="s">
        <v>152</v>
      </c>
      <c r="J20" s="114" t="s">
        <v>224</v>
      </c>
      <c r="K20" s="115"/>
      <c r="L20" s="115"/>
      <c r="M20" s="23"/>
      <c r="N20" s="24" t="s">
        <v>248</v>
      </c>
      <c r="O20" s="23"/>
      <c r="P20" s="8" t="s">
        <v>152</v>
      </c>
    </row>
    <row r="21" spans="1:16" x14ac:dyDescent="0.25">
      <c r="A21" s="26">
        <v>3</v>
      </c>
      <c r="B21" s="8" t="s">
        <v>29</v>
      </c>
      <c r="C21" s="8" t="s">
        <v>30</v>
      </c>
      <c r="D21" s="8" t="s">
        <v>31</v>
      </c>
      <c r="E21" s="8" t="s">
        <v>32</v>
      </c>
      <c r="F21" s="27" t="s">
        <v>153</v>
      </c>
      <c r="G21" s="8" t="s">
        <v>154</v>
      </c>
      <c r="J21" s="26">
        <v>3</v>
      </c>
      <c r="K21" s="8" t="s">
        <v>29</v>
      </c>
      <c r="L21" s="8" t="s">
        <v>30</v>
      </c>
      <c r="M21" s="8" t="s">
        <v>31</v>
      </c>
      <c r="N21" s="8" t="s">
        <v>32</v>
      </c>
      <c r="O21" s="8" t="s">
        <v>153</v>
      </c>
      <c r="P21" s="8" t="s">
        <v>154</v>
      </c>
    </row>
    <row r="22" spans="1:16" ht="30" x14ac:dyDescent="0.25">
      <c r="A22" s="29"/>
      <c r="B22" s="9">
        <v>12</v>
      </c>
      <c r="C22" s="16" t="s">
        <v>58</v>
      </c>
      <c r="D22" s="16" t="s">
        <v>59</v>
      </c>
      <c r="E22" s="17" t="s">
        <v>36</v>
      </c>
      <c r="F22" s="29">
        <v>33.090000000000003</v>
      </c>
      <c r="G22" s="30">
        <v>1</v>
      </c>
      <c r="J22" s="29"/>
      <c r="K22" s="9">
        <v>12</v>
      </c>
      <c r="L22" s="16" t="s">
        <v>58</v>
      </c>
      <c r="M22" s="16" t="s">
        <v>59</v>
      </c>
      <c r="N22" s="17" t="s">
        <v>36</v>
      </c>
      <c r="O22" s="29">
        <v>32.81</v>
      </c>
      <c r="P22" s="30">
        <v>1</v>
      </c>
    </row>
    <row r="23" spans="1:16" x14ac:dyDescent="0.25">
      <c r="A23" s="29"/>
      <c r="B23" s="9">
        <v>13</v>
      </c>
      <c r="C23" s="18" t="s">
        <v>62</v>
      </c>
      <c r="D23" s="18" t="s">
        <v>63</v>
      </c>
      <c r="E23" s="17" t="s">
        <v>64</v>
      </c>
      <c r="F23" s="29">
        <v>38.26</v>
      </c>
      <c r="G23" s="30">
        <v>6</v>
      </c>
      <c r="J23" s="29"/>
      <c r="K23" s="9">
        <v>13</v>
      </c>
      <c r="L23" s="18" t="s">
        <v>62</v>
      </c>
      <c r="M23" s="18" t="s">
        <v>63</v>
      </c>
      <c r="N23" s="17" t="s">
        <v>64</v>
      </c>
      <c r="O23" s="29" t="s">
        <v>156</v>
      </c>
      <c r="P23" s="30" t="s">
        <v>157</v>
      </c>
    </row>
    <row r="24" spans="1:16" x14ac:dyDescent="0.25">
      <c r="A24" s="29"/>
      <c r="B24" s="9">
        <v>14</v>
      </c>
      <c r="C24" s="39" t="s">
        <v>67</v>
      </c>
      <c r="D24" s="18" t="s">
        <v>66</v>
      </c>
      <c r="E24" s="17" t="s">
        <v>64</v>
      </c>
      <c r="F24" s="29">
        <v>34.020000000000003</v>
      </c>
      <c r="G24" s="30">
        <v>2</v>
      </c>
      <c r="J24" s="29"/>
      <c r="K24" s="9">
        <v>14</v>
      </c>
      <c r="L24" s="39" t="s">
        <v>67</v>
      </c>
      <c r="M24" s="18" t="s">
        <v>66</v>
      </c>
      <c r="N24" s="17" t="s">
        <v>64</v>
      </c>
      <c r="O24" s="29" t="s">
        <v>156</v>
      </c>
      <c r="P24" s="30">
        <v>5</v>
      </c>
    </row>
    <row r="25" spans="1:16" x14ac:dyDescent="0.25">
      <c r="A25" s="29"/>
      <c r="B25" s="9">
        <v>15</v>
      </c>
      <c r="C25" s="18" t="s">
        <v>68</v>
      </c>
      <c r="D25" s="18" t="s">
        <v>69</v>
      </c>
      <c r="E25" s="17" t="s">
        <v>36</v>
      </c>
      <c r="F25" s="29">
        <v>34.21</v>
      </c>
      <c r="G25" s="29">
        <v>3</v>
      </c>
      <c r="J25" s="29"/>
      <c r="K25" s="9">
        <v>15</v>
      </c>
      <c r="L25" s="18" t="s">
        <v>68</v>
      </c>
      <c r="M25" s="18" t="s">
        <v>69</v>
      </c>
      <c r="N25" s="17" t="s">
        <v>36</v>
      </c>
      <c r="O25" s="29">
        <v>34.450000000000003</v>
      </c>
      <c r="P25" s="29">
        <v>3</v>
      </c>
    </row>
    <row r="26" spans="1:16" x14ac:dyDescent="0.25">
      <c r="A26" s="29"/>
      <c r="B26" s="9">
        <v>23</v>
      </c>
      <c r="C26" s="31" t="s">
        <v>60</v>
      </c>
      <c r="D26" s="16" t="s">
        <v>61</v>
      </c>
      <c r="E26" s="17" t="s">
        <v>36</v>
      </c>
      <c r="F26" s="29">
        <v>34.5</v>
      </c>
      <c r="G26" s="29">
        <v>4</v>
      </c>
      <c r="J26" s="29"/>
      <c r="K26" s="9">
        <v>23</v>
      </c>
      <c r="L26" s="31" t="s">
        <v>60</v>
      </c>
      <c r="M26" s="16" t="s">
        <v>61</v>
      </c>
      <c r="N26" s="17" t="s">
        <v>36</v>
      </c>
      <c r="O26" s="29">
        <v>33.630000000000003</v>
      </c>
      <c r="P26" s="29">
        <v>2</v>
      </c>
    </row>
    <row r="27" spans="1:16" x14ac:dyDescent="0.25">
      <c r="A27" s="29"/>
      <c r="B27" s="29">
        <v>3</v>
      </c>
      <c r="C27" s="29" t="s">
        <v>65</v>
      </c>
      <c r="D27" s="29" t="s">
        <v>66</v>
      </c>
      <c r="E27" s="29" t="s">
        <v>36</v>
      </c>
      <c r="F27" s="29">
        <v>36.799999999999997</v>
      </c>
      <c r="G27" s="29">
        <v>5</v>
      </c>
      <c r="J27" s="29"/>
      <c r="K27" s="29">
        <v>3</v>
      </c>
      <c r="L27" s="29" t="s">
        <v>65</v>
      </c>
      <c r="M27" s="29" t="s">
        <v>66</v>
      </c>
      <c r="N27" s="29" t="s">
        <v>36</v>
      </c>
      <c r="O27" s="29">
        <v>55.78</v>
      </c>
      <c r="P27" s="29">
        <v>4</v>
      </c>
    </row>
    <row r="28" spans="1:16" x14ac:dyDescent="0.25">
      <c r="A28" s="63" t="s">
        <v>197</v>
      </c>
      <c r="B28" s="63"/>
      <c r="C28" s="63"/>
      <c r="D28" s="63"/>
      <c r="J28" s="63"/>
      <c r="K28" s="63"/>
      <c r="L28" s="63"/>
      <c r="M28" s="63"/>
    </row>
    <row r="29" spans="1:16" x14ac:dyDescent="0.25">
      <c r="A29" s="61" t="s">
        <v>193</v>
      </c>
      <c r="B29" s="8"/>
      <c r="C29" s="8"/>
      <c r="D29" s="8"/>
      <c r="E29" s="27" t="s">
        <v>198</v>
      </c>
      <c r="F29" s="27"/>
      <c r="G29" s="8" t="s">
        <v>152</v>
      </c>
      <c r="J29" s="114" t="s">
        <v>224</v>
      </c>
      <c r="K29" s="115"/>
      <c r="L29" s="115"/>
      <c r="M29" s="8"/>
      <c r="N29" s="27" t="s">
        <v>249</v>
      </c>
      <c r="O29" s="8"/>
      <c r="P29" s="8" t="s">
        <v>152</v>
      </c>
    </row>
    <row r="30" spans="1:16" x14ac:dyDescent="0.25">
      <c r="A30" s="26">
        <v>4</v>
      </c>
      <c r="B30" s="8" t="s">
        <v>29</v>
      </c>
      <c r="C30" s="8" t="s">
        <v>30</v>
      </c>
      <c r="D30" s="8" t="s">
        <v>31</v>
      </c>
      <c r="E30" s="8" t="s">
        <v>32</v>
      </c>
      <c r="F30" s="27" t="s">
        <v>153</v>
      </c>
      <c r="G30" s="8" t="s">
        <v>154</v>
      </c>
      <c r="J30" s="26">
        <v>4</v>
      </c>
      <c r="K30" s="8" t="s">
        <v>29</v>
      </c>
      <c r="L30" s="8" t="s">
        <v>30</v>
      </c>
      <c r="M30" s="8" t="s">
        <v>31</v>
      </c>
      <c r="N30" s="8" t="s">
        <v>32</v>
      </c>
      <c r="O30" s="8" t="s">
        <v>153</v>
      </c>
      <c r="P30" s="8" t="s">
        <v>154</v>
      </c>
    </row>
    <row r="31" spans="1:16" ht="24" x14ac:dyDescent="0.25">
      <c r="A31" s="29"/>
      <c r="B31" s="9">
        <v>16</v>
      </c>
      <c r="C31" s="40" t="s">
        <v>71</v>
      </c>
      <c r="D31" s="18" t="s">
        <v>72</v>
      </c>
      <c r="E31" s="17" t="s">
        <v>36</v>
      </c>
      <c r="F31" s="29">
        <v>33.340000000000003</v>
      </c>
      <c r="G31" s="30">
        <v>2</v>
      </c>
      <c r="J31" s="29"/>
      <c r="K31" s="9">
        <v>16</v>
      </c>
      <c r="L31" s="40" t="s">
        <v>71</v>
      </c>
      <c r="M31" s="18" t="s">
        <v>72</v>
      </c>
      <c r="N31" s="17" t="s">
        <v>36</v>
      </c>
      <c r="O31" s="29">
        <v>38.86</v>
      </c>
      <c r="P31" s="30">
        <v>2</v>
      </c>
    </row>
    <row r="32" spans="1:16" x14ac:dyDescent="0.25">
      <c r="A32" s="29"/>
      <c r="B32" s="9">
        <v>17</v>
      </c>
      <c r="C32" s="16" t="s">
        <v>73</v>
      </c>
      <c r="D32" s="16" t="s">
        <v>74</v>
      </c>
      <c r="E32" s="17" t="s">
        <v>36</v>
      </c>
      <c r="F32" s="29">
        <v>53.23</v>
      </c>
      <c r="G32" s="30">
        <v>4</v>
      </c>
      <c r="J32" s="29"/>
      <c r="K32" s="9">
        <v>17</v>
      </c>
      <c r="L32" s="16" t="s">
        <v>73</v>
      </c>
      <c r="M32" s="16" t="s">
        <v>74</v>
      </c>
      <c r="N32" s="17" t="s">
        <v>36</v>
      </c>
      <c r="O32" s="29">
        <v>54.19</v>
      </c>
      <c r="P32" s="30">
        <v>4</v>
      </c>
    </row>
    <row r="33" spans="1:16" x14ac:dyDescent="0.25">
      <c r="A33" s="29"/>
      <c r="B33" s="9">
        <v>18</v>
      </c>
      <c r="C33" s="16" t="s">
        <v>75</v>
      </c>
      <c r="D33" s="16" t="s">
        <v>48</v>
      </c>
      <c r="E33" s="17" t="s">
        <v>64</v>
      </c>
      <c r="F33" s="29">
        <v>34.380000000000003</v>
      </c>
      <c r="G33" s="30">
        <v>3</v>
      </c>
      <c r="J33" s="29"/>
      <c r="K33" s="9">
        <v>18</v>
      </c>
      <c r="L33" s="16" t="s">
        <v>75</v>
      </c>
      <c r="M33" s="16" t="s">
        <v>48</v>
      </c>
      <c r="N33" s="17" t="s">
        <v>64</v>
      </c>
      <c r="O33" s="29">
        <v>53.91</v>
      </c>
      <c r="P33" s="30">
        <v>3</v>
      </c>
    </row>
    <row r="34" spans="1:16" x14ac:dyDescent="0.25">
      <c r="A34" s="29"/>
      <c r="B34" s="9">
        <v>19</v>
      </c>
      <c r="C34" s="19" t="s">
        <v>76</v>
      </c>
      <c r="D34" s="19" t="s">
        <v>77</v>
      </c>
      <c r="E34" s="17" t="s">
        <v>64</v>
      </c>
      <c r="F34" s="29">
        <v>31.48</v>
      </c>
      <c r="G34" s="30">
        <v>1</v>
      </c>
      <c r="J34" s="29"/>
      <c r="K34" s="9">
        <v>19</v>
      </c>
      <c r="L34" s="19" t="s">
        <v>76</v>
      </c>
      <c r="M34" s="19" t="s">
        <v>77</v>
      </c>
      <c r="N34" s="17" t="s">
        <v>64</v>
      </c>
      <c r="O34" s="29">
        <v>32.44</v>
      </c>
      <c r="P34" s="30">
        <v>1</v>
      </c>
    </row>
    <row r="35" spans="1:16" x14ac:dyDescent="0.25">
      <c r="A35" s="29"/>
      <c r="B35" s="29"/>
      <c r="C35" s="29"/>
      <c r="D35" s="29"/>
      <c r="E35" s="29"/>
      <c r="F35" s="29"/>
      <c r="G35" s="29"/>
      <c r="J35" s="29"/>
      <c r="K35" s="29"/>
      <c r="L35" s="29"/>
      <c r="M35" s="29"/>
      <c r="N35" s="29"/>
      <c r="O35" s="29"/>
      <c r="P35" s="29"/>
    </row>
    <row r="36" spans="1:16" x14ac:dyDescent="0.25">
      <c r="A36" s="63" t="s">
        <v>201</v>
      </c>
      <c r="B36" s="63"/>
      <c r="C36" s="63"/>
      <c r="D36" s="63"/>
      <c r="J36" s="63"/>
      <c r="K36" s="63"/>
      <c r="L36" s="63"/>
      <c r="M36" s="63"/>
    </row>
    <row r="37" spans="1:16" x14ac:dyDescent="0.25">
      <c r="A37" s="61" t="s">
        <v>193</v>
      </c>
      <c r="B37" s="8"/>
      <c r="C37" s="8"/>
      <c r="D37" s="8"/>
      <c r="E37" s="27" t="s">
        <v>78</v>
      </c>
      <c r="F37" s="27"/>
      <c r="G37" s="8" t="s">
        <v>152</v>
      </c>
      <c r="J37" s="116" t="s">
        <v>223</v>
      </c>
      <c r="K37" s="117"/>
      <c r="L37" s="117"/>
      <c r="M37" s="8"/>
      <c r="N37" s="27" t="s">
        <v>78</v>
      </c>
      <c r="O37" s="8"/>
      <c r="P37" s="8" t="s">
        <v>152</v>
      </c>
    </row>
    <row r="38" spans="1:16" x14ac:dyDescent="0.25">
      <c r="A38" s="26">
        <v>5</v>
      </c>
      <c r="B38" s="8" t="s">
        <v>29</v>
      </c>
      <c r="C38" s="8" t="s">
        <v>30</v>
      </c>
      <c r="D38" s="8" t="s">
        <v>31</v>
      </c>
      <c r="E38" s="8" t="s">
        <v>32</v>
      </c>
      <c r="F38" s="27" t="s">
        <v>153</v>
      </c>
      <c r="G38" s="8" t="s">
        <v>154</v>
      </c>
      <c r="J38" s="26">
        <v>5</v>
      </c>
      <c r="K38" s="8" t="s">
        <v>29</v>
      </c>
      <c r="L38" s="8" t="s">
        <v>30</v>
      </c>
      <c r="M38" s="8" t="s">
        <v>31</v>
      </c>
      <c r="N38" s="8" t="s">
        <v>32</v>
      </c>
      <c r="O38" s="8" t="s">
        <v>153</v>
      </c>
      <c r="P38" s="8" t="s">
        <v>154</v>
      </c>
    </row>
    <row r="39" spans="1:16" ht="30" x14ac:dyDescent="0.25">
      <c r="A39" s="29"/>
      <c r="B39" s="9">
        <v>29</v>
      </c>
      <c r="C39" s="18" t="s">
        <v>92</v>
      </c>
      <c r="D39" s="18" t="s">
        <v>93</v>
      </c>
      <c r="E39" s="17" t="s">
        <v>64</v>
      </c>
      <c r="F39" s="29">
        <v>29.12</v>
      </c>
      <c r="G39" s="30">
        <v>1</v>
      </c>
      <c r="J39" s="29"/>
      <c r="K39" s="9">
        <v>24</v>
      </c>
      <c r="L39" s="18" t="s">
        <v>84</v>
      </c>
      <c r="M39" s="18" t="s">
        <v>85</v>
      </c>
      <c r="N39" s="17" t="s">
        <v>64</v>
      </c>
      <c r="O39" s="29">
        <v>29.45</v>
      </c>
      <c r="P39" s="30">
        <v>1</v>
      </c>
    </row>
    <row r="40" spans="1:16" x14ac:dyDescent="0.25">
      <c r="A40" s="29"/>
      <c r="B40" s="9">
        <v>25</v>
      </c>
      <c r="C40" s="18" t="s">
        <v>86</v>
      </c>
      <c r="D40" s="18" t="s">
        <v>87</v>
      </c>
      <c r="E40" s="17" t="s">
        <v>36</v>
      </c>
      <c r="F40" s="29">
        <v>32.94</v>
      </c>
      <c r="G40" s="30">
        <v>4</v>
      </c>
      <c r="J40" s="29"/>
      <c r="K40" s="9">
        <v>25</v>
      </c>
      <c r="L40" s="18" t="s">
        <v>86</v>
      </c>
      <c r="M40" s="18" t="s">
        <v>87</v>
      </c>
      <c r="N40" s="17" t="s">
        <v>36</v>
      </c>
      <c r="O40" s="29">
        <v>29.45</v>
      </c>
      <c r="P40" s="30">
        <v>2</v>
      </c>
    </row>
    <row r="41" spans="1:16" ht="24" x14ac:dyDescent="0.25">
      <c r="A41" s="29"/>
      <c r="B41" s="9">
        <v>26</v>
      </c>
      <c r="C41" s="40" t="s">
        <v>88</v>
      </c>
      <c r="D41" s="18" t="s">
        <v>89</v>
      </c>
      <c r="E41" s="17" t="s">
        <v>36</v>
      </c>
      <c r="F41" s="29">
        <v>29.75</v>
      </c>
      <c r="G41" s="30">
        <v>2</v>
      </c>
      <c r="J41" s="29"/>
      <c r="K41" s="9"/>
      <c r="L41" s="18"/>
      <c r="M41" s="18"/>
      <c r="N41" s="17"/>
      <c r="O41" s="29"/>
      <c r="P41" s="30"/>
    </row>
    <row r="42" spans="1:16" x14ac:dyDescent="0.25">
      <c r="A42" s="29"/>
      <c r="B42" s="9">
        <v>24</v>
      </c>
      <c r="C42" s="18" t="s">
        <v>84</v>
      </c>
      <c r="D42" s="18" t="s">
        <v>85</v>
      </c>
      <c r="E42" s="17" t="s">
        <v>64</v>
      </c>
      <c r="F42" s="29">
        <v>30.06</v>
      </c>
      <c r="G42" s="30">
        <v>3</v>
      </c>
      <c r="J42" s="29"/>
      <c r="K42" s="9"/>
      <c r="L42" s="18"/>
      <c r="M42" s="18"/>
      <c r="N42" s="17"/>
      <c r="O42" s="29"/>
      <c r="P42" s="30"/>
    </row>
    <row r="43" spans="1:16" x14ac:dyDescent="0.25">
      <c r="A43" s="29"/>
      <c r="B43" s="9"/>
      <c r="C43" s="18"/>
      <c r="D43" s="18"/>
      <c r="E43" s="17"/>
      <c r="F43" s="29"/>
      <c r="G43" s="30"/>
      <c r="J43" s="29"/>
      <c r="K43" s="29"/>
      <c r="L43" s="29"/>
      <c r="M43" s="29"/>
      <c r="N43" s="29"/>
      <c r="O43" s="29"/>
      <c r="P43" s="30"/>
    </row>
    <row r="44" spans="1:16" x14ac:dyDescent="0.25">
      <c r="A44" s="29"/>
      <c r="B44" s="41"/>
      <c r="C44" s="41"/>
      <c r="D44" s="41"/>
      <c r="E44" s="41"/>
      <c r="F44" s="29"/>
      <c r="G44" s="29"/>
      <c r="J44" s="29"/>
      <c r="K44" s="41"/>
      <c r="L44" s="41"/>
      <c r="M44" s="41"/>
      <c r="N44" s="41"/>
      <c r="O44" s="29"/>
      <c r="P44" s="29"/>
    </row>
    <row r="51" spans="1:16" x14ac:dyDescent="0.25">
      <c r="A51" s="61" t="s">
        <v>193</v>
      </c>
      <c r="B51" s="8"/>
      <c r="C51" s="8"/>
      <c r="D51" s="8"/>
      <c r="E51" s="27" t="s">
        <v>78</v>
      </c>
      <c r="F51" s="27"/>
      <c r="G51" s="8" t="s">
        <v>152</v>
      </c>
      <c r="J51" s="114" t="s">
        <v>224</v>
      </c>
      <c r="K51" s="115"/>
      <c r="L51" s="115"/>
      <c r="M51" s="8"/>
      <c r="N51" s="27" t="s">
        <v>78</v>
      </c>
      <c r="O51" s="8"/>
      <c r="P51" s="8" t="s">
        <v>152</v>
      </c>
    </row>
    <row r="52" spans="1:16" x14ac:dyDescent="0.25">
      <c r="A52" s="26">
        <v>6</v>
      </c>
      <c r="B52" s="8" t="s">
        <v>29</v>
      </c>
      <c r="C52" s="8" t="s">
        <v>30</v>
      </c>
      <c r="D52" s="8" t="s">
        <v>31</v>
      </c>
      <c r="E52" s="8" t="s">
        <v>32</v>
      </c>
      <c r="F52" s="27" t="s">
        <v>153</v>
      </c>
      <c r="G52" s="8" t="s">
        <v>154</v>
      </c>
      <c r="J52" s="26">
        <v>6</v>
      </c>
      <c r="K52" s="8" t="s">
        <v>29</v>
      </c>
      <c r="L52" s="8" t="s">
        <v>30</v>
      </c>
      <c r="M52" s="8" t="s">
        <v>31</v>
      </c>
      <c r="N52" s="8" t="s">
        <v>32</v>
      </c>
      <c r="O52" s="8" t="s">
        <v>153</v>
      </c>
      <c r="P52" s="8" t="s">
        <v>154</v>
      </c>
    </row>
    <row r="53" spans="1:16" x14ac:dyDescent="0.25">
      <c r="A53" s="29"/>
      <c r="B53" s="9">
        <v>27</v>
      </c>
      <c r="C53" s="18" t="s">
        <v>90</v>
      </c>
      <c r="D53" s="18" t="s">
        <v>91</v>
      </c>
      <c r="E53" s="17" t="s">
        <v>64</v>
      </c>
      <c r="F53" s="29">
        <v>29.1</v>
      </c>
      <c r="G53" s="30">
        <v>3</v>
      </c>
      <c r="J53" s="29"/>
      <c r="K53" s="9">
        <v>20</v>
      </c>
      <c r="L53" s="18" t="s">
        <v>79</v>
      </c>
      <c r="M53" s="18" t="s">
        <v>80</v>
      </c>
      <c r="N53" s="17" t="s">
        <v>36</v>
      </c>
      <c r="O53" s="29" t="s">
        <v>156</v>
      </c>
      <c r="P53" s="30">
        <v>1</v>
      </c>
    </row>
    <row r="54" spans="1:16" x14ac:dyDescent="0.25">
      <c r="A54" s="29"/>
      <c r="B54" s="9">
        <v>20</v>
      </c>
      <c r="C54" s="18" t="s">
        <v>79</v>
      </c>
      <c r="D54" s="18" t="s">
        <v>80</v>
      </c>
      <c r="E54" s="17" t="s">
        <v>36</v>
      </c>
      <c r="F54" s="29">
        <v>28.7</v>
      </c>
      <c r="G54" s="30">
        <v>1</v>
      </c>
      <c r="J54" s="29"/>
      <c r="K54" s="9">
        <v>21</v>
      </c>
      <c r="L54" s="18" t="s">
        <v>81</v>
      </c>
      <c r="M54" s="18" t="s">
        <v>82</v>
      </c>
      <c r="N54" s="17" t="s">
        <v>64</v>
      </c>
      <c r="O54" s="29" t="s">
        <v>156</v>
      </c>
      <c r="P54" s="30">
        <v>2</v>
      </c>
    </row>
    <row r="55" spans="1:16" ht="30" x14ac:dyDescent="0.25">
      <c r="A55" s="29"/>
      <c r="B55" s="9">
        <v>21</v>
      </c>
      <c r="C55" s="18" t="s">
        <v>81</v>
      </c>
      <c r="D55" s="18" t="s">
        <v>82</v>
      </c>
      <c r="E55" s="17" t="s">
        <v>64</v>
      </c>
      <c r="F55" s="29">
        <v>28.95</v>
      </c>
      <c r="G55" s="30">
        <v>2</v>
      </c>
      <c r="J55" s="29"/>
      <c r="K55" s="9">
        <v>29</v>
      </c>
      <c r="L55" s="18" t="s">
        <v>92</v>
      </c>
      <c r="M55" s="18" t="s">
        <v>93</v>
      </c>
      <c r="N55" s="17" t="s">
        <v>64</v>
      </c>
      <c r="O55" s="29" t="s">
        <v>156</v>
      </c>
      <c r="P55" s="30">
        <v>4</v>
      </c>
    </row>
    <row r="56" spans="1:16" ht="24" x14ac:dyDescent="0.25">
      <c r="A56" s="29"/>
      <c r="B56" s="9"/>
      <c r="C56" s="39"/>
      <c r="D56" s="18"/>
      <c r="E56" s="17"/>
      <c r="F56" s="29"/>
      <c r="G56" s="30"/>
      <c r="J56" s="29"/>
      <c r="K56" s="9">
        <v>26</v>
      </c>
      <c r="L56" s="40" t="s">
        <v>88</v>
      </c>
      <c r="M56" s="18" t="s">
        <v>89</v>
      </c>
      <c r="N56" s="17" t="s">
        <v>36</v>
      </c>
      <c r="O56" s="29" t="s">
        <v>156</v>
      </c>
      <c r="P56" s="30">
        <v>5</v>
      </c>
    </row>
    <row r="57" spans="1:16" x14ac:dyDescent="0.25">
      <c r="A57" s="29"/>
      <c r="B57" s="9"/>
      <c r="C57" s="18"/>
      <c r="D57" s="18"/>
      <c r="E57" s="17"/>
      <c r="F57" s="29"/>
      <c r="G57" s="30"/>
      <c r="J57" s="29"/>
      <c r="K57" s="9">
        <v>27</v>
      </c>
      <c r="L57" s="18" t="s">
        <v>90</v>
      </c>
      <c r="M57" s="18" t="s">
        <v>91</v>
      </c>
      <c r="N57" s="17" t="s">
        <v>64</v>
      </c>
      <c r="O57" s="29" t="s">
        <v>156</v>
      </c>
      <c r="P57" s="30">
        <v>3</v>
      </c>
    </row>
    <row r="58" spans="1:16" x14ac:dyDescent="0.25">
      <c r="A58" s="29"/>
      <c r="B58" s="9"/>
      <c r="C58" s="39"/>
      <c r="D58" s="18"/>
      <c r="E58" s="17"/>
      <c r="F58" s="29"/>
      <c r="G58" s="29"/>
      <c r="J58" s="29"/>
      <c r="K58" s="41"/>
      <c r="L58" s="41"/>
      <c r="M58" s="41"/>
      <c r="N58" s="41"/>
      <c r="O58" s="29"/>
      <c r="P58" s="29"/>
    </row>
    <row r="59" spans="1:16" x14ac:dyDescent="0.25">
      <c r="A59" s="37" t="s">
        <v>242</v>
      </c>
      <c r="B59" s="37"/>
      <c r="C59" s="37"/>
      <c r="D59" s="37"/>
      <c r="E59" s="37"/>
      <c r="J59" s="37"/>
      <c r="K59" s="37"/>
      <c r="L59" s="37"/>
      <c r="M59" s="37"/>
      <c r="N59" s="37"/>
    </row>
    <row r="60" spans="1:16" x14ac:dyDescent="0.25">
      <c r="A60" s="61" t="s">
        <v>193</v>
      </c>
      <c r="B60" s="62"/>
      <c r="C60" s="62"/>
      <c r="D60" s="23"/>
      <c r="E60" s="24" t="s">
        <v>96</v>
      </c>
      <c r="F60" s="25"/>
      <c r="G60" s="8" t="s">
        <v>152</v>
      </c>
      <c r="J60" s="114" t="s">
        <v>224</v>
      </c>
      <c r="K60" s="115"/>
      <c r="L60" s="115"/>
      <c r="M60" s="23"/>
      <c r="N60" s="24" t="s">
        <v>96</v>
      </c>
      <c r="O60" s="23"/>
      <c r="P60" s="8" t="s">
        <v>152</v>
      </c>
    </row>
    <row r="61" spans="1:16" x14ac:dyDescent="0.25">
      <c r="A61" s="26">
        <v>7</v>
      </c>
      <c r="B61" s="8" t="s">
        <v>29</v>
      </c>
      <c r="C61" s="8" t="s">
        <v>30</v>
      </c>
      <c r="D61" s="8" t="s">
        <v>31</v>
      </c>
      <c r="E61" s="8" t="s">
        <v>32</v>
      </c>
      <c r="F61" s="27" t="s">
        <v>153</v>
      </c>
      <c r="G61" s="8" t="s">
        <v>154</v>
      </c>
      <c r="J61" s="26">
        <v>7</v>
      </c>
      <c r="K61" s="8" t="s">
        <v>29</v>
      </c>
      <c r="L61" s="8" t="s">
        <v>30</v>
      </c>
      <c r="M61" s="8" t="s">
        <v>31</v>
      </c>
      <c r="N61" s="8" t="s">
        <v>32</v>
      </c>
      <c r="O61" s="8" t="s">
        <v>153</v>
      </c>
      <c r="P61" s="8" t="s">
        <v>154</v>
      </c>
    </row>
    <row r="62" spans="1:16" ht="30" x14ac:dyDescent="0.25">
      <c r="A62" s="29"/>
      <c r="B62" s="9">
        <v>33</v>
      </c>
      <c r="C62" s="18" t="s">
        <v>101</v>
      </c>
      <c r="D62" s="18" t="s">
        <v>102</v>
      </c>
      <c r="E62" s="9" t="s">
        <v>64</v>
      </c>
      <c r="F62" s="29">
        <v>28.91</v>
      </c>
      <c r="G62" s="30">
        <v>1</v>
      </c>
      <c r="J62" s="29"/>
      <c r="K62" s="9">
        <v>33</v>
      </c>
      <c r="L62" s="18" t="s">
        <v>101</v>
      </c>
      <c r="M62" s="18" t="s">
        <v>102</v>
      </c>
      <c r="N62" s="9" t="s">
        <v>64</v>
      </c>
      <c r="O62" s="29">
        <v>28.66</v>
      </c>
      <c r="P62" s="30">
        <v>1</v>
      </c>
    </row>
    <row r="63" spans="1:16" x14ac:dyDescent="0.25">
      <c r="A63" s="29"/>
      <c r="B63" s="9">
        <v>34</v>
      </c>
      <c r="C63" s="18" t="s">
        <v>103</v>
      </c>
      <c r="D63" s="18" t="s">
        <v>104</v>
      </c>
      <c r="E63" s="9" t="s">
        <v>64</v>
      </c>
      <c r="F63" s="29">
        <v>31.32</v>
      </c>
      <c r="G63" s="30">
        <v>3</v>
      </c>
      <c r="J63" s="29"/>
      <c r="K63" s="9">
        <v>32</v>
      </c>
      <c r="L63" s="18" t="s">
        <v>99</v>
      </c>
      <c r="M63" s="18" t="s">
        <v>100</v>
      </c>
      <c r="N63" s="9" t="s">
        <v>36</v>
      </c>
      <c r="O63" s="29">
        <v>30.41</v>
      </c>
      <c r="P63" s="30">
        <v>2</v>
      </c>
    </row>
    <row r="64" spans="1:16" x14ac:dyDescent="0.25">
      <c r="A64" s="29"/>
      <c r="B64" s="9">
        <v>31</v>
      </c>
      <c r="C64" s="18" t="s">
        <v>97</v>
      </c>
      <c r="D64" s="18" t="s">
        <v>98</v>
      </c>
      <c r="E64" s="9" t="s">
        <v>36</v>
      </c>
      <c r="F64" s="29">
        <v>31.7</v>
      </c>
      <c r="G64" s="30">
        <v>5</v>
      </c>
      <c r="J64" s="29"/>
      <c r="K64" s="9">
        <v>34</v>
      </c>
      <c r="L64" s="18" t="s">
        <v>103</v>
      </c>
      <c r="M64" s="18" t="s">
        <v>104</v>
      </c>
      <c r="N64" s="9" t="s">
        <v>64</v>
      </c>
      <c r="O64" s="29">
        <v>31.59</v>
      </c>
      <c r="P64" s="30">
        <v>5</v>
      </c>
    </row>
    <row r="65" spans="1:16" x14ac:dyDescent="0.25">
      <c r="A65" s="29"/>
      <c r="B65" s="9">
        <v>32</v>
      </c>
      <c r="C65" s="18" t="s">
        <v>99</v>
      </c>
      <c r="D65" s="18" t="s">
        <v>100</v>
      </c>
      <c r="E65" s="9" t="s">
        <v>36</v>
      </c>
      <c r="F65" s="29">
        <v>30.75</v>
      </c>
      <c r="G65" s="30">
        <v>2</v>
      </c>
      <c r="J65" s="29"/>
      <c r="K65" s="9">
        <v>35</v>
      </c>
      <c r="L65" s="19" t="s">
        <v>105</v>
      </c>
      <c r="M65" s="19" t="s">
        <v>106</v>
      </c>
      <c r="N65" s="9" t="s">
        <v>64</v>
      </c>
      <c r="O65" s="29">
        <v>30.79</v>
      </c>
      <c r="P65" s="30">
        <v>4</v>
      </c>
    </row>
    <row r="66" spans="1:16" x14ac:dyDescent="0.25">
      <c r="A66" s="29"/>
      <c r="B66" s="9">
        <v>35</v>
      </c>
      <c r="C66" s="19" t="s">
        <v>105</v>
      </c>
      <c r="D66" s="19" t="s">
        <v>106</v>
      </c>
      <c r="E66" s="9" t="s">
        <v>64</v>
      </c>
      <c r="F66" s="29">
        <v>31.5</v>
      </c>
      <c r="G66" s="29">
        <v>4</v>
      </c>
      <c r="J66" s="29"/>
      <c r="K66" s="9">
        <v>31</v>
      </c>
      <c r="L66" s="18" t="s">
        <v>97</v>
      </c>
      <c r="M66" s="18" t="s">
        <v>98</v>
      </c>
      <c r="N66" s="9" t="s">
        <v>36</v>
      </c>
      <c r="O66" s="29">
        <v>30.61</v>
      </c>
      <c r="P66" s="29">
        <v>3</v>
      </c>
    </row>
    <row r="67" spans="1:16" x14ac:dyDescent="0.25">
      <c r="A67" s="63" t="s">
        <v>203</v>
      </c>
      <c r="B67" s="63"/>
      <c r="C67" s="63"/>
      <c r="D67" s="63"/>
    </row>
    <row r="76" spans="1:16" x14ac:dyDescent="0.25">
      <c r="A76" s="63"/>
      <c r="B76" s="63"/>
      <c r="C76" s="63"/>
      <c r="D76" s="63"/>
    </row>
    <row r="77" spans="1:16" x14ac:dyDescent="0.25">
      <c r="A77" s="61" t="s">
        <v>193</v>
      </c>
      <c r="B77" s="65"/>
      <c r="C77" s="65"/>
      <c r="D77" s="43"/>
      <c r="E77" s="44" t="s">
        <v>110</v>
      </c>
      <c r="F77" s="45"/>
      <c r="G77" s="8" t="s">
        <v>159</v>
      </c>
      <c r="J77" s="116" t="s">
        <v>223</v>
      </c>
      <c r="K77" s="117"/>
      <c r="L77" s="117"/>
      <c r="M77" s="43"/>
      <c r="N77" s="44" t="s">
        <v>110</v>
      </c>
      <c r="O77" s="66"/>
      <c r="P77" s="8" t="s">
        <v>159</v>
      </c>
    </row>
    <row r="78" spans="1:16" x14ac:dyDescent="0.25">
      <c r="A78" s="46">
        <v>8</v>
      </c>
      <c r="B78" s="47" t="s">
        <v>29</v>
      </c>
      <c r="C78" s="48" t="s">
        <v>30</v>
      </c>
      <c r="D78" s="48" t="s">
        <v>31</v>
      </c>
      <c r="E78" s="47" t="s">
        <v>32</v>
      </c>
      <c r="F78" s="49" t="s">
        <v>153</v>
      </c>
      <c r="G78" s="47" t="s">
        <v>154</v>
      </c>
      <c r="J78" s="46">
        <v>8</v>
      </c>
      <c r="K78" s="47" t="s">
        <v>29</v>
      </c>
      <c r="L78" s="48" t="s">
        <v>30</v>
      </c>
      <c r="M78" s="48" t="s">
        <v>31</v>
      </c>
      <c r="N78" s="47" t="s">
        <v>32</v>
      </c>
      <c r="O78" s="47" t="s">
        <v>153</v>
      </c>
      <c r="P78" s="47" t="s">
        <v>154</v>
      </c>
    </row>
    <row r="79" spans="1:16" x14ac:dyDescent="0.25">
      <c r="A79" s="50"/>
      <c r="B79" s="9">
        <v>44</v>
      </c>
      <c r="C79" s="18" t="s">
        <v>119</v>
      </c>
      <c r="D79" s="18" t="s">
        <v>120</v>
      </c>
      <c r="E79" s="17" t="s">
        <v>64</v>
      </c>
      <c r="F79" s="50">
        <v>37.229999999999997</v>
      </c>
      <c r="G79" s="51">
        <v>2</v>
      </c>
      <c r="J79" s="50"/>
      <c r="K79" s="9">
        <v>37</v>
      </c>
      <c r="L79" s="20" t="s">
        <v>108</v>
      </c>
      <c r="M79" s="20" t="s">
        <v>109</v>
      </c>
      <c r="N79" s="17" t="s">
        <v>64</v>
      </c>
      <c r="O79" s="50">
        <v>43.95</v>
      </c>
      <c r="P79" s="51">
        <v>2</v>
      </c>
    </row>
    <row r="80" spans="1:16" x14ac:dyDescent="0.25">
      <c r="A80" s="50"/>
      <c r="B80" s="9">
        <v>40</v>
      </c>
      <c r="C80" s="18" t="s">
        <v>113</v>
      </c>
      <c r="D80" s="18" t="s">
        <v>114</v>
      </c>
      <c r="E80" s="17" t="s">
        <v>36</v>
      </c>
      <c r="F80" s="50">
        <v>34.22</v>
      </c>
      <c r="G80" s="51">
        <v>1</v>
      </c>
      <c r="J80" s="50"/>
      <c r="K80" s="9">
        <v>45</v>
      </c>
      <c r="L80" s="18" t="s">
        <v>75</v>
      </c>
      <c r="M80" s="18" t="s">
        <v>121</v>
      </c>
      <c r="N80" s="17" t="s">
        <v>64</v>
      </c>
      <c r="O80" s="50">
        <v>43.24</v>
      </c>
      <c r="P80" s="51">
        <v>1</v>
      </c>
    </row>
    <row r="81" spans="1:16" x14ac:dyDescent="0.25">
      <c r="A81" s="50"/>
      <c r="B81" s="9">
        <v>37</v>
      </c>
      <c r="C81" s="20" t="s">
        <v>108</v>
      </c>
      <c r="D81" s="20" t="s">
        <v>109</v>
      </c>
      <c r="E81" s="17" t="s">
        <v>64</v>
      </c>
      <c r="F81" s="50">
        <v>43.5</v>
      </c>
      <c r="G81" s="51">
        <v>3</v>
      </c>
      <c r="J81" s="50"/>
      <c r="K81" s="55"/>
      <c r="L81" s="58"/>
      <c r="M81" s="58"/>
      <c r="N81" s="57"/>
      <c r="O81" s="50"/>
      <c r="P81" s="51"/>
    </row>
    <row r="82" spans="1:16" x14ac:dyDescent="0.25">
      <c r="A82" s="50"/>
      <c r="B82" s="9"/>
      <c r="C82" s="20"/>
      <c r="D82" s="20"/>
      <c r="E82" s="17"/>
      <c r="F82" s="50"/>
      <c r="G82" s="51"/>
      <c r="J82" s="50"/>
      <c r="K82" s="55"/>
      <c r="L82" s="88"/>
      <c r="M82" s="88"/>
      <c r="N82" s="57"/>
      <c r="O82" s="50"/>
      <c r="P82" s="51"/>
    </row>
    <row r="83" spans="1:16" x14ac:dyDescent="0.25">
      <c r="A83" s="50"/>
      <c r="B83" s="9"/>
      <c r="C83" s="20"/>
      <c r="D83" s="20"/>
      <c r="E83" s="17"/>
      <c r="F83" s="50"/>
      <c r="G83" s="51"/>
      <c r="J83" s="50"/>
      <c r="K83" s="55"/>
      <c r="L83" s="89"/>
      <c r="M83" s="89"/>
      <c r="N83" s="57"/>
      <c r="O83" s="50"/>
      <c r="P83" s="51"/>
    </row>
    <row r="84" spans="1:16" x14ac:dyDescent="0.25">
      <c r="A84" s="50"/>
      <c r="B84" s="50"/>
      <c r="C84" s="50"/>
      <c r="D84" s="50"/>
      <c r="E84" s="50"/>
      <c r="F84" s="50"/>
      <c r="G84" s="51"/>
      <c r="J84" s="50"/>
      <c r="K84" s="50"/>
      <c r="L84" s="50"/>
      <c r="M84" s="50"/>
      <c r="N84" s="50"/>
      <c r="O84" s="50"/>
      <c r="P84" s="51"/>
    </row>
    <row r="86" spans="1:16" x14ac:dyDescent="0.25">
      <c r="A86" s="61" t="s">
        <v>193</v>
      </c>
      <c r="B86" s="65"/>
      <c r="C86" s="65"/>
      <c r="D86" s="43"/>
      <c r="E86" s="44" t="s">
        <v>110</v>
      </c>
      <c r="F86" s="45"/>
      <c r="G86" s="8" t="s">
        <v>159</v>
      </c>
      <c r="J86" s="114" t="s">
        <v>224</v>
      </c>
      <c r="K86" s="115"/>
      <c r="L86" s="115"/>
      <c r="M86" s="43"/>
      <c r="N86" s="44" t="s">
        <v>110</v>
      </c>
      <c r="O86" s="66"/>
      <c r="P86" s="8" t="s">
        <v>159</v>
      </c>
    </row>
    <row r="87" spans="1:16" x14ac:dyDescent="0.25">
      <c r="A87" s="46">
        <v>9</v>
      </c>
      <c r="B87" s="47" t="s">
        <v>29</v>
      </c>
      <c r="C87" s="48" t="s">
        <v>30</v>
      </c>
      <c r="D87" s="48" t="s">
        <v>31</v>
      </c>
      <c r="E87" s="47" t="s">
        <v>32</v>
      </c>
      <c r="F87" s="49" t="s">
        <v>153</v>
      </c>
      <c r="G87" s="47" t="s">
        <v>154</v>
      </c>
      <c r="J87" s="46">
        <v>9</v>
      </c>
      <c r="K87" s="47" t="s">
        <v>29</v>
      </c>
      <c r="L87" s="48" t="s">
        <v>30</v>
      </c>
      <c r="M87" s="48" t="s">
        <v>31</v>
      </c>
      <c r="N87" s="47" t="s">
        <v>32</v>
      </c>
      <c r="O87" s="47" t="s">
        <v>153</v>
      </c>
      <c r="P87" s="47" t="s">
        <v>154</v>
      </c>
    </row>
    <row r="88" spans="1:16" x14ac:dyDescent="0.25">
      <c r="A88" s="50"/>
      <c r="B88" s="9">
        <v>45</v>
      </c>
      <c r="C88" s="18" t="s">
        <v>75</v>
      </c>
      <c r="D88" s="18" t="s">
        <v>121</v>
      </c>
      <c r="E88" s="17" t="s">
        <v>64</v>
      </c>
      <c r="F88" s="50">
        <v>45.34</v>
      </c>
      <c r="G88" s="51">
        <v>3</v>
      </c>
      <c r="J88" s="50"/>
      <c r="K88" s="9">
        <v>40</v>
      </c>
      <c r="L88" s="18" t="s">
        <v>113</v>
      </c>
      <c r="M88" s="18" t="s">
        <v>114</v>
      </c>
      <c r="N88" s="17" t="s">
        <v>36</v>
      </c>
      <c r="O88" s="50">
        <v>34.17</v>
      </c>
      <c r="P88" s="51">
        <v>1</v>
      </c>
    </row>
    <row r="89" spans="1:16" x14ac:dyDescent="0.25">
      <c r="A89" s="50"/>
      <c r="B89" s="9">
        <v>46</v>
      </c>
      <c r="C89" s="18" t="s">
        <v>122</v>
      </c>
      <c r="D89" s="18" t="s">
        <v>123</v>
      </c>
      <c r="E89" s="17" t="s">
        <v>64</v>
      </c>
      <c r="F89" s="50">
        <v>40.369999999999997</v>
      </c>
      <c r="G89" s="51">
        <v>2</v>
      </c>
      <c r="J89" s="50"/>
      <c r="K89" s="9">
        <v>44</v>
      </c>
      <c r="L89" s="18" t="s">
        <v>119</v>
      </c>
      <c r="M89" s="18" t="s">
        <v>120</v>
      </c>
      <c r="N89" s="17" t="s">
        <v>64</v>
      </c>
      <c r="O89" s="50">
        <v>37.47</v>
      </c>
      <c r="P89" s="51">
        <v>3</v>
      </c>
    </row>
    <row r="90" spans="1:16" x14ac:dyDescent="0.25">
      <c r="A90" s="50"/>
      <c r="B90" s="9">
        <v>47</v>
      </c>
      <c r="C90" s="19" t="s">
        <v>124</v>
      </c>
      <c r="D90" s="19" t="s">
        <v>125</v>
      </c>
      <c r="E90" s="17" t="s">
        <v>64</v>
      </c>
      <c r="F90" s="50">
        <v>37.92</v>
      </c>
      <c r="G90" s="51">
        <v>1</v>
      </c>
      <c r="J90" s="50"/>
      <c r="K90" s="9">
        <v>47</v>
      </c>
      <c r="L90" s="19" t="s">
        <v>124</v>
      </c>
      <c r="M90" s="19" t="s">
        <v>125</v>
      </c>
      <c r="N90" s="17" t="s">
        <v>64</v>
      </c>
      <c r="O90" s="50">
        <v>37.090000000000003</v>
      </c>
      <c r="P90" s="51">
        <v>2</v>
      </c>
    </row>
    <row r="91" spans="1:16" x14ac:dyDescent="0.25">
      <c r="A91" s="50"/>
      <c r="B91" s="9"/>
      <c r="C91" s="19"/>
      <c r="D91" s="19"/>
      <c r="E91" s="17"/>
      <c r="F91" s="50"/>
      <c r="G91" s="51"/>
      <c r="J91" s="50"/>
      <c r="K91" s="9">
        <v>46</v>
      </c>
      <c r="L91" s="18" t="s">
        <v>122</v>
      </c>
      <c r="M91" s="18" t="s">
        <v>123</v>
      </c>
      <c r="N91" s="17" t="s">
        <v>64</v>
      </c>
      <c r="O91" s="50">
        <v>40.18</v>
      </c>
      <c r="P91" s="51">
        <v>4</v>
      </c>
    </row>
    <row r="92" spans="1:16" x14ac:dyDescent="0.25">
      <c r="A92" s="50"/>
      <c r="B92" s="9"/>
      <c r="C92" s="18"/>
      <c r="D92" s="18"/>
      <c r="E92" s="17"/>
      <c r="F92" s="50"/>
      <c r="G92" s="51"/>
      <c r="J92" s="50"/>
      <c r="K92" s="55"/>
      <c r="L92" s="58"/>
      <c r="M92" s="58"/>
      <c r="N92" s="57"/>
      <c r="O92" s="50"/>
      <c r="P92" s="51"/>
    </row>
    <row r="93" spans="1:16" x14ac:dyDescent="0.25">
      <c r="A93" s="42" t="s">
        <v>243</v>
      </c>
      <c r="B93" s="42"/>
      <c r="C93" s="42"/>
      <c r="D93" s="42"/>
      <c r="E93" s="42"/>
      <c r="F93" s="67"/>
      <c r="J93" s="42"/>
      <c r="K93" s="42"/>
      <c r="L93" s="42"/>
      <c r="M93" s="42"/>
      <c r="N93" s="42"/>
      <c r="O93" s="67"/>
    </row>
    <row r="108" spans="1:16" x14ac:dyDescent="0.25">
      <c r="J108" s="90"/>
      <c r="K108" s="90"/>
      <c r="L108" s="90"/>
      <c r="M108" s="90"/>
      <c r="N108" s="90"/>
    </row>
    <row r="109" spans="1:16" x14ac:dyDescent="0.25">
      <c r="A109" s="61" t="s">
        <v>193</v>
      </c>
      <c r="B109" s="65"/>
      <c r="C109" s="65"/>
      <c r="D109" s="54"/>
      <c r="E109" s="49" t="s">
        <v>179</v>
      </c>
      <c r="F109" s="49"/>
      <c r="G109" s="8" t="s">
        <v>161</v>
      </c>
      <c r="J109" s="114" t="s">
        <v>224</v>
      </c>
      <c r="K109" s="115"/>
      <c r="L109" s="115"/>
      <c r="M109" s="54"/>
      <c r="N109" s="49" t="s">
        <v>179</v>
      </c>
      <c r="O109" s="47"/>
      <c r="P109" s="8" t="s">
        <v>161</v>
      </c>
    </row>
    <row r="110" spans="1:16" x14ac:dyDescent="0.25">
      <c r="A110" s="46">
        <v>10</v>
      </c>
      <c r="B110" s="47" t="s">
        <v>29</v>
      </c>
      <c r="C110" s="48" t="s">
        <v>30</v>
      </c>
      <c r="D110" s="48" t="s">
        <v>31</v>
      </c>
      <c r="E110" s="47" t="s">
        <v>32</v>
      </c>
      <c r="F110" s="49" t="s">
        <v>153</v>
      </c>
      <c r="G110" s="47" t="s">
        <v>154</v>
      </c>
      <c r="J110" s="46">
        <v>11</v>
      </c>
      <c r="K110" s="47" t="s">
        <v>29</v>
      </c>
      <c r="L110" s="48" t="s">
        <v>30</v>
      </c>
      <c r="M110" s="48" t="s">
        <v>31</v>
      </c>
      <c r="N110" s="47" t="s">
        <v>32</v>
      </c>
      <c r="O110" s="47" t="s">
        <v>153</v>
      </c>
      <c r="P110" s="47" t="s">
        <v>154</v>
      </c>
    </row>
    <row r="111" spans="1:16" x14ac:dyDescent="0.25">
      <c r="A111" s="50"/>
      <c r="B111" s="9">
        <v>53</v>
      </c>
      <c r="C111" s="18" t="s">
        <v>137</v>
      </c>
      <c r="D111" s="18" t="s">
        <v>138</v>
      </c>
      <c r="E111" s="57" t="s">
        <v>36</v>
      </c>
      <c r="F111" s="50">
        <v>51.27</v>
      </c>
      <c r="G111" s="51">
        <v>1</v>
      </c>
      <c r="J111" s="50"/>
      <c r="K111" s="9">
        <v>53</v>
      </c>
      <c r="L111" s="18" t="s">
        <v>137</v>
      </c>
      <c r="M111" s="18" t="s">
        <v>138</v>
      </c>
      <c r="N111" s="57" t="s">
        <v>36</v>
      </c>
      <c r="O111" s="50">
        <v>49.8</v>
      </c>
      <c r="P111" s="51">
        <v>3</v>
      </c>
    </row>
    <row r="112" spans="1:16" ht="30" x14ac:dyDescent="0.25">
      <c r="A112" s="50"/>
      <c r="B112" s="9">
        <v>49</v>
      </c>
      <c r="C112" s="18" t="s">
        <v>129</v>
      </c>
      <c r="D112" s="18" t="s">
        <v>130</v>
      </c>
      <c r="E112" s="17" t="s">
        <v>64</v>
      </c>
      <c r="F112" s="50">
        <v>57.33</v>
      </c>
      <c r="G112" s="51">
        <v>3</v>
      </c>
      <c r="J112" s="50"/>
      <c r="K112" s="9">
        <v>55</v>
      </c>
      <c r="L112" s="20" t="s">
        <v>139</v>
      </c>
      <c r="M112" s="20" t="s">
        <v>140</v>
      </c>
      <c r="N112" s="17" t="s">
        <v>64</v>
      </c>
      <c r="O112" s="50">
        <v>49.33</v>
      </c>
      <c r="P112" s="51">
        <v>1</v>
      </c>
    </row>
    <row r="113" spans="1:16" ht="30" x14ac:dyDescent="0.25">
      <c r="A113" s="50"/>
      <c r="B113" s="9">
        <v>55</v>
      </c>
      <c r="C113" s="20" t="s">
        <v>139</v>
      </c>
      <c r="D113" s="20" t="s">
        <v>140</v>
      </c>
      <c r="E113" s="17" t="s">
        <v>64</v>
      </c>
      <c r="F113" s="50">
        <v>52.19</v>
      </c>
      <c r="G113" s="51">
        <v>2</v>
      </c>
      <c r="J113" s="50"/>
      <c r="K113" s="9">
        <v>49</v>
      </c>
      <c r="L113" s="18" t="s">
        <v>129</v>
      </c>
      <c r="M113" s="18" t="s">
        <v>130</v>
      </c>
      <c r="N113" s="17" t="s">
        <v>64</v>
      </c>
      <c r="O113" s="50">
        <v>56.99</v>
      </c>
      <c r="P113" s="51">
        <v>4</v>
      </c>
    </row>
    <row r="114" spans="1:16" x14ac:dyDescent="0.25">
      <c r="A114" s="50"/>
      <c r="B114" s="9">
        <v>52</v>
      </c>
      <c r="C114" s="20" t="s">
        <v>79</v>
      </c>
      <c r="D114" s="20" t="s">
        <v>128</v>
      </c>
      <c r="E114" s="17" t="s">
        <v>36</v>
      </c>
      <c r="F114" s="50" t="s">
        <v>244</v>
      </c>
      <c r="G114" s="51">
        <v>4</v>
      </c>
      <c r="J114" s="50"/>
      <c r="K114" s="9">
        <v>52</v>
      </c>
      <c r="L114" s="20" t="s">
        <v>79</v>
      </c>
      <c r="M114" s="20" t="s">
        <v>128</v>
      </c>
      <c r="N114" s="17" t="s">
        <v>36</v>
      </c>
      <c r="O114" s="50">
        <v>49.54</v>
      </c>
      <c r="P114" s="51">
        <v>2</v>
      </c>
    </row>
    <row r="115" spans="1:16" x14ac:dyDescent="0.25">
      <c r="A115" s="50"/>
      <c r="B115" s="9"/>
      <c r="C115" s="17"/>
      <c r="D115" s="17"/>
      <c r="E115" s="17"/>
      <c r="F115" s="50"/>
      <c r="G115" s="51"/>
      <c r="J115" s="50"/>
      <c r="K115" s="55"/>
      <c r="L115" s="58"/>
      <c r="M115" s="58"/>
      <c r="N115" s="57"/>
      <c r="O115" s="50"/>
      <c r="P115" s="51"/>
    </row>
    <row r="116" spans="1:16" x14ac:dyDescent="0.25">
      <c r="A116" s="42" t="s">
        <v>245</v>
      </c>
      <c r="B116" s="42"/>
      <c r="C116" s="42"/>
      <c r="D116" s="42"/>
      <c r="E116" s="42"/>
      <c r="J116" s="42"/>
      <c r="K116" s="42"/>
      <c r="L116" s="42"/>
      <c r="M116" s="42"/>
      <c r="N116" s="42"/>
    </row>
    <row r="117" spans="1:16" x14ac:dyDescent="0.25">
      <c r="A117" s="61" t="s">
        <v>193</v>
      </c>
      <c r="B117" s="65"/>
      <c r="C117" s="65"/>
      <c r="D117" s="54"/>
      <c r="E117" s="49" t="s">
        <v>185</v>
      </c>
      <c r="F117" s="47"/>
      <c r="G117" s="8" t="s">
        <v>161</v>
      </c>
      <c r="J117" s="116" t="s">
        <v>223</v>
      </c>
      <c r="K117" s="117"/>
      <c r="L117" s="117"/>
      <c r="M117" s="54"/>
      <c r="N117" s="49" t="s">
        <v>185</v>
      </c>
      <c r="O117" s="47"/>
      <c r="P117" s="8" t="s">
        <v>161</v>
      </c>
    </row>
    <row r="118" spans="1:16" x14ac:dyDescent="0.25">
      <c r="A118" s="46">
        <v>11</v>
      </c>
      <c r="B118" s="47" t="s">
        <v>29</v>
      </c>
      <c r="C118" s="48" t="s">
        <v>30</v>
      </c>
      <c r="D118" s="48" t="s">
        <v>31</v>
      </c>
      <c r="E118" s="47" t="s">
        <v>32</v>
      </c>
      <c r="F118" s="47" t="s">
        <v>153</v>
      </c>
      <c r="G118" s="47" t="s">
        <v>154</v>
      </c>
      <c r="J118" s="46">
        <v>12</v>
      </c>
      <c r="K118" s="47" t="s">
        <v>29</v>
      </c>
      <c r="L118" s="48" t="s">
        <v>30</v>
      </c>
      <c r="M118" s="48" t="s">
        <v>31</v>
      </c>
      <c r="N118" s="47" t="s">
        <v>32</v>
      </c>
      <c r="O118" s="47" t="s">
        <v>153</v>
      </c>
      <c r="P118" s="47" t="s">
        <v>154</v>
      </c>
    </row>
    <row r="119" spans="1:16" ht="25.5" x14ac:dyDescent="0.25">
      <c r="A119" s="50"/>
      <c r="B119" s="17">
        <v>60</v>
      </c>
      <c r="C119" s="21" t="s">
        <v>148</v>
      </c>
      <c r="D119" s="21" t="s">
        <v>48</v>
      </c>
      <c r="E119" s="17" t="s">
        <v>36</v>
      </c>
      <c r="F119" s="50">
        <v>45.76</v>
      </c>
      <c r="G119" s="51">
        <v>1</v>
      </c>
      <c r="J119" s="50"/>
      <c r="K119" s="9">
        <v>41</v>
      </c>
      <c r="L119" s="18" t="s">
        <v>115</v>
      </c>
      <c r="M119" s="39" t="s">
        <v>116</v>
      </c>
      <c r="N119" s="17" t="s">
        <v>36</v>
      </c>
      <c r="O119" s="50">
        <v>52.79</v>
      </c>
      <c r="P119" s="51">
        <v>1</v>
      </c>
    </row>
    <row r="120" spans="1:16" ht="24" x14ac:dyDescent="0.25">
      <c r="A120" s="50"/>
      <c r="B120" s="9">
        <v>57</v>
      </c>
      <c r="C120" s="21" t="s">
        <v>144</v>
      </c>
      <c r="D120" s="21" t="s">
        <v>145</v>
      </c>
      <c r="E120" s="17" t="s">
        <v>36</v>
      </c>
      <c r="F120" s="50">
        <v>46.57</v>
      </c>
      <c r="G120" s="51">
        <v>2</v>
      </c>
      <c r="J120" s="50"/>
      <c r="K120" s="9">
        <v>54</v>
      </c>
      <c r="L120" s="40" t="s">
        <v>134</v>
      </c>
      <c r="M120" s="18" t="s">
        <v>135</v>
      </c>
      <c r="N120" s="17" t="s">
        <v>64</v>
      </c>
      <c r="O120" s="50" t="s">
        <v>250</v>
      </c>
      <c r="P120" s="51">
        <v>2</v>
      </c>
    </row>
    <row r="121" spans="1:16" ht="25.5" x14ac:dyDescent="0.25">
      <c r="A121" s="50"/>
      <c r="B121" s="9">
        <v>41</v>
      </c>
      <c r="C121" s="18" t="s">
        <v>115</v>
      </c>
      <c r="D121" s="39" t="s">
        <v>116</v>
      </c>
      <c r="E121" s="17" t="s">
        <v>36</v>
      </c>
      <c r="F121" s="50">
        <v>52.94</v>
      </c>
      <c r="G121" s="51">
        <v>3</v>
      </c>
      <c r="J121" s="50"/>
      <c r="K121" s="55"/>
      <c r="L121" s="58"/>
      <c r="M121" s="58"/>
      <c r="N121" s="57"/>
      <c r="O121" s="50"/>
      <c r="P121" s="51"/>
    </row>
    <row r="122" spans="1:16" x14ac:dyDescent="0.25">
      <c r="A122" s="50"/>
      <c r="B122" s="9"/>
      <c r="C122" s="18"/>
      <c r="D122" s="39"/>
      <c r="E122" s="17"/>
      <c r="F122" s="50"/>
      <c r="G122" s="51"/>
      <c r="J122" s="50"/>
      <c r="K122" s="55"/>
      <c r="L122" s="58"/>
      <c r="M122" s="58"/>
      <c r="N122" s="57"/>
      <c r="O122" s="50"/>
      <c r="P122" s="51"/>
    </row>
    <row r="123" spans="1:16" x14ac:dyDescent="0.25">
      <c r="A123" s="50"/>
      <c r="B123" s="55"/>
      <c r="C123" s="58"/>
      <c r="D123" s="58"/>
      <c r="E123" s="57"/>
      <c r="F123" s="50"/>
      <c r="G123" s="51"/>
      <c r="J123" s="50"/>
      <c r="K123" s="55"/>
      <c r="L123" s="58"/>
      <c r="M123" s="58"/>
      <c r="N123" s="57"/>
      <c r="O123" s="50"/>
      <c r="P123" s="51"/>
    </row>
    <row r="125" spans="1:16" x14ac:dyDescent="0.25">
      <c r="A125" s="61" t="s">
        <v>193</v>
      </c>
      <c r="B125" s="65"/>
      <c r="C125" s="65"/>
      <c r="D125" s="54"/>
      <c r="E125" s="49" t="s">
        <v>185</v>
      </c>
      <c r="F125" s="49"/>
      <c r="G125" s="8" t="s">
        <v>161</v>
      </c>
      <c r="J125" s="114" t="s">
        <v>224</v>
      </c>
      <c r="K125" s="115"/>
      <c r="L125" s="115"/>
      <c r="M125" s="54"/>
      <c r="N125" s="49" t="s">
        <v>185</v>
      </c>
      <c r="O125" s="47"/>
      <c r="P125" s="8" t="s">
        <v>161</v>
      </c>
    </row>
    <row r="126" spans="1:16" x14ac:dyDescent="0.25">
      <c r="A126" s="46">
        <v>12</v>
      </c>
      <c r="B126" s="47" t="s">
        <v>29</v>
      </c>
      <c r="C126" s="48" t="s">
        <v>30</v>
      </c>
      <c r="D126" s="48" t="s">
        <v>31</v>
      </c>
      <c r="E126" s="47" t="s">
        <v>32</v>
      </c>
      <c r="F126" s="49" t="s">
        <v>153</v>
      </c>
      <c r="G126" s="47" t="s">
        <v>154</v>
      </c>
      <c r="J126" s="46">
        <v>13</v>
      </c>
      <c r="K126" s="47" t="s">
        <v>29</v>
      </c>
      <c r="L126" s="48" t="s">
        <v>30</v>
      </c>
      <c r="M126" s="48" t="s">
        <v>31</v>
      </c>
      <c r="N126" s="47" t="s">
        <v>32</v>
      </c>
      <c r="O126" s="47" t="s">
        <v>153</v>
      </c>
      <c r="P126" s="47" t="s">
        <v>154</v>
      </c>
    </row>
    <row r="127" spans="1:16" x14ac:dyDescent="0.25">
      <c r="A127" s="50"/>
      <c r="B127" s="9">
        <v>50</v>
      </c>
      <c r="C127" s="18" t="s">
        <v>132</v>
      </c>
      <c r="D127" s="18" t="s">
        <v>133</v>
      </c>
      <c r="E127" s="17" t="s">
        <v>36</v>
      </c>
      <c r="F127" s="50">
        <v>45.89</v>
      </c>
      <c r="G127" s="51">
        <v>2</v>
      </c>
      <c r="J127" s="50"/>
      <c r="K127" s="9">
        <v>59</v>
      </c>
      <c r="L127" s="20" t="s">
        <v>101</v>
      </c>
      <c r="M127" s="20" t="s">
        <v>189</v>
      </c>
      <c r="N127" s="17" t="s">
        <v>64</v>
      </c>
      <c r="O127" s="50">
        <v>43.98</v>
      </c>
      <c r="P127" s="51">
        <v>1</v>
      </c>
    </row>
    <row r="128" spans="1:16" x14ac:dyDescent="0.25">
      <c r="A128" s="50"/>
      <c r="B128" s="9">
        <v>59</v>
      </c>
      <c r="C128" s="20" t="s">
        <v>101</v>
      </c>
      <c r="D128" s="20" t="s">
        <v>189</v>
      </c>
      <c r="E128" s="17" t="s">
        <v>64</v>
      </c>
      <c r="F128" s="50">
        <v>44.46</v>
      </c>
      <c r="G128" s="51">
        <v>1</v>
      </c>
      <c r="J128" s="50"/>
      <c r="K128" s="17">
        <v>60</v>
      </c>
      <c r="L128" s="21" t="s">
        <v>148</v>
      </c>
      <c r="M128" s="21" t="s">
        <v>48</v>
      </c>
      <c r="N128" s="17" t="s">
        <v>36</v>
      </c>
      <c r="O128" s="50">
        <v>44.25</v>
      </c>
      <c r="P128" s="51">
        <v>2</v>
      </c>
    </row>
    <row r="129" spans="1:16" x14ac:dyDescent="0.25">
      <c r="A129" s="50"/>
      <c r="B129" s="9">
        <v>58</v>
      </c>
      <c r="C129" s="18" t="s">
        <v>113</v>
      </c>
      <c r="D129" s="18" t="s">
        <v>146</v>
      </c>
      <c r="E129" s="17" t="s">
        <v>36</v>
      </c>
      <c r="F129" s="50">
        <v>47.98</v>
      </c>
      <c r="G129" s="51">
        <v>3</v>
      </c>
      <c r="J129" s="50"/>
      <c r="K129" s="9">
        <v>50</v>
      </c>
      <c r="L129" s="18" t="s">
        <v>132</v>
      </c>
      <c r="M129" s="18" t="s">
        <v>133</v>
      </c>
      <c r="N129" s="17" t="s">
        <v>36</v>
      </c>
      <c r="O129" s="50">
        <v>45.38</v>
      </c>
      <c r="P129" s="51">
        <v>3</v>
      </c>
    </row>
    <row r="130" spans="1:16" ht="24" x14ac:dyDescent="0.25">
      <c r="A130" s="50"/>
      <c r="B130" s="9">
        <v>54</v>
      </c>
      <c r="C130" s="40" t="s">
        <v>134</v>
      </c>
      <c r="D130" s="18" t="s">
        <v>135</v>
      </c>
      <c r="E130" s="17" t="s">
        <v>64</v>
      </c>
      <c r="F130" s="50">
        <v>54.63</v>
      </c>
      <c r="G130" s="51">
        <v>4</v>
      </c>
      <c r="J130" s="50"/>
      <c r="K130" s="9">
        <v>57</v>
      </c>
      <c r="L130" s="21" t="s">
        <v>144</v>
      </c>
      <c r="M130" s="21" t="s">
        <v>145</v>
      </c>
      <c r="N130" s="17" t="s">
        <v>36</v>
      </c>
      <c r="O130" s="50">
        <v>45.92</v>
      </c>
      <c r="P130" s="51">
        <v>4</v>
      </c>
    </row>
    <row r="131" spans="1:16" x14ac:dyDescent="0.25">
      <c r="A131" s="50"/>
      <c r="B131" s="9"/>
      <c r="C131" s="18"/>
      <c r="D131" s="18"/>
      <c r="E131" s="17"/>
      <c r="F131" s="50"/>
      <c r="G131" s="51"/>
      <c r="J131" s="50"/>
      <c r="K131" s="9">
        <v>58</v>
      </c>
      <c r="L131" s="18" t="s">
        <v>113</v>
      </c>
      <c r="M131" s="18" t="s">
        <v>146</v>
      </c>
      <c r="N131" s="17" t="s">
        <v>36</v>
      </c>
      <c r="O131" s="50">
        <v>48.27</v>
      </c>
      <c r="P131" s="51">
        <v>5</v>
      </c>
    </row>
    <row r="132" spans="1:16" x14ac:dyDescent="0.25">
      <c r="A132" s="42" t="s">
        <v>246</v>
      </c>
      <c r="B132" s="42"/>
      <c r="C132" s="42"/>
      <c r="D132" s="42"/>
      <c r="E132" s="42"/>
    </row>
  </sheetData>
  <mergeCells count="12">
    <mergeCell ref="J125:L125"/>
    <mergeCell ref="J1:L1"/>
    <mergeCell ref="J11:L11"/>
    <mergeCell ref="J20:L20"/>
    <mergeCell ref="J29:L29"/>
    <mergeCell ref="J37:L37"/>
    <mergeCell ref="J51:L51"/>
    <mergeCell ref="J60:L60"/>
    <mergeCell ref="J77:L77"/>
    <mergeCell ref="J86:L86"/>
    <mergeCell ref="J109:L109"/>
    <mergeCell ref="J117:L11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4"/>
  <sheetViews>
    <sheetView workbookViewId="0">
      <selection activeCell="I128" sqref="I128"/>
    </sheetView>
  </sheetViews>
  <sheetFormatPr defaultRowHeight="15" x14ac:dyDescent="0.25"/>
  <sheetData>
    <row r="1" spans="1:16" x14ac:dyDescent="0.25">
      <c r="A1" s="61" t="s">
        <v>193</v>
      </c>
      <c r="B1" s="62"/>
      <c r="C1" s="62"/>
      <c r="D1" s="23"/>
      <c r="E1" s="24" t="s">
        <v>33</v>
      </c>
      <c r="F1" s="25"/>
      <c r="G1" s="8" t="s">
        <v>194</v>
      </c>
      <c r="J1" s="61" t="s">
        <v>223</v>
      </c>
      <c r="K1" s="62"/>
      <c r="L1" s="62"/>
      <c r="M1" s="23"/>
      <c r="N1" s="24" t="s">
        <v>33</v>
      </c>
      <c r="O1" s="25"/>
      <c r="P1" s="8" t="s">
        <v>194</v>
      </c>
    </row>
    <row r="2" spans="1:16" x14ac:dyDescent="0.25">
      <c r="A2" s="26">
        <v>1</v>
      </c>
      <c r="B2" s="8" t="s">
        <v>29</v>
      </c>
      <c r="C2" s="8" t="s">
        <v>30</v>
      </c>
      <c r="D2" s="8" t="s">
        <v>31</v>
      </c>
      <c r="E2" s="8" t="s">
        <v>32</v>
      </c>
      <c r="F2" s="27" t="s">
        <v>153</v>
      </c>
      <c r="G2" s="8" t="s">
        <v>154</v>
      </c>
      <c r="J2" s="26">
        <v>1</v>
      </c>
      <c r="K2" s="8" t="s">
        <v>29</v>
      </c>
      <c r="L2" s="8" t="s">
        <v>30</v>
      </c>
      <c r="M2" s="8" t="s">
        <v>31</v>
      </c>
      <c r="N2" s="8" t="s">
        <v>32</v>
      </c>
      <c r="O2" s="8" t="s">
        <v>153</v>
      </c>
      <c r="P2" s="8" t="s">
        <v>154</v>
      </c>
    </row>
    <row r="3" spans="1:16" x14ac:dyDescent="0.25">
      <c r="A3" s="9"/>
      <c r="B3" s="9">
        <v>10</v>
      </c>
      <c r="C3" s="36" t="s">
        <v>53</v>
      </c>
      <c r="D3" s="36" t="s">
        <v>54</v>
      </c>
      <c r="E3" s="17" t="s">
        <v>36</v>
      </c>
      <c r="F3" s="29" t="s">
        <v>156</v>
      </c>
      <c r="G3" s="30" t="s">
        <v>157</v>
      </c>
      <c r="J3" s="9"/>
      <c r="K3" s="9">
        <v>8</v>
      </c>
      <c r="L3" s="14" t="s">
        <v>49</v>
      </c>
      <c r="M3" s="14" t="s">
        <v>50</v>
      </c>
      <c r="N3" s="15" t="s">
        <v>36</v>
      </c>
      <c r="O3" s="29">
        <v>31.68</v>
      </c>
      <c r="P3" s="30">
        <v>3</v>
      </c>
    </row>
    <row r="4" spans="1:16" x14ac:dyDescent="0.25">
      <c r="A4" s="9"/>
      <c r="B4" s="9">
        <v>11</v>
      </c>
      <c r="C4" s="16" t="s">
        <v>55</v>
      </c>
      <c r="D4" s="16" t="s">
        <v>56</v>
      </c>
      <c r="E4" s="17" t="s">
        <v>36</v>
      </c>
      <c r="F4" s="29">
        <v>20.61</v>
      </c>
      <c r="G4" s="30">
        <v>2</v>
      </c>
      <c r="J4" s="9"/>
      <c r="K4" s="9">
        <v>64</v>
      </c>
      <c r="L4" s="14" t="s">
        <v>41</v>
      </c>
      <c r="M4" s="14" t="s">
        <v>42</v>
      </c>
      <c r="N4" s="15" t="s">
        <v>36</v>
      </c>
      <c r="O4" s="29">
        <v>27.51</v>
      </c>
      <c r="P4" s="30">
        <v>1</v>
      </c>
    </row>
    <row r="5" spans="1:16" x14ac:dyDescent="0.25">
      <c r="A5" s="9"/>
      <c r="B5" s="9">
        <v>6</v>
      </c>
      <c r="C5" s="16" t="s">
        <v>43</v>
      </c>
      <c r="D5" s="16" t="s">
        <v>44</v>
      </c>
      <c r="E5" s="17" t="s">
        <v>36</v>
      </c>
      <c r="F5" s="29">
        <v>23.26</v>
      </c>
      <c r="G5" s="30">
        <v>3</v>
      </c>
      <c r="J5" s="9"/>
      <c r="K5" s="9">
        <v>7</v>
      </c>
      <c r="L5" s="10" t="s">
        <v>47</v>
      </c>
      <c r="M5" s="10" t="s">
        <v>48</v>
      </c>
      <c r="N5" s="11" t="s">
        <v>36</v>
      </c>
      <c r="O5" s="29">
        <v>35.68</v>
      </c>
      <c r="P5" s="30">
        <v>5</v>
      </c>
    </row>
    <row r="6" spans="1:16" x14ac:dyDescent="0.25">
      <c r="A6" s="9"/>
      <c r="B6" s="9">
        <v>64</v>
      </c>
      <c r="C6" s="16" t="s">
        <v>41</v>
      </c>
      <c r="D6" s="16" t="s">
        <v>42</v>
      </c>
      <c r="E6" s="17" t="s">
        <v>36</v>
      </c>
      <c r="F6" s="29">
        <v>26.33</v>
      </c>
      <c r="G6" s="29">
        <v>4</v>
      </c>
      <c r="J6" s="9"/>
      <c r="K6" s="9">
        <v>10</v>
      </c>
      <c r="L6" s="72" t="s">
        <v>53</v>
      </c>
      <c r="M6" s="72" t="s">
        <v>54</v>
      </c>
      <c r="N6" s="15" t="s">
        <v>36</v>
      </c>
      <c r="O6" s="29">
        <v>29.08</v>
      </c>
      <c r="P6" s="29">
        <v>2</v>
      </c>
    </row>
    <row r="7" spans="1:16" x14ac:dyDescent="0.25">
      <c r="A7" s="9"/>
      <c r="B7" s="9">
        <v>65</v>
      </c>
      <c r="C7" s="16" t="s">
        <v>45</v>
      </c>
      <c r="D7" s="16" t="s">
        <v>46</v>
      </c>
      <c r="E7" s="17" t="s">
        <v>36</v>
      </c>
      <c r="F7" s="29">
        <v>20.149999999999999</v>
      </c>
      <c r="G7" s="29">
        <v>1</v>
      </c>
      <c r="J7" s="9"/>
      <c r="K7" s="9">
        <v>2</v>
      </c>
      <c r="L7" s="73" t="s">
        <v>37</v>
      </c>
      <c r="M7" s="10" t="s">
        <v>38</v>
      </c>
      <c r="N7" s="11" t="s">
        <v>36</v>
      </c>
      <c r="O7" s="29">
        <v>35.409999999999997</v>
      </c>
      <c r="P7" s="29">
        <v>4</v>
      </c>
    </row>
    <row r="8" spans="1:16" x14ac:dyDescent="0.25">
      <c r="A8" s="29"/>
      <c r="B8" s="9"/>
      <c r="C8" s="16"/>
      <c r="D8" s="16"/>
      <c r="E8" s="17"/>
      <c r="F8" s="29"/>
      <c r="G8" s="29"/>
      <c r="J8" s="29"/>
      <c r="K8" s="29"/>
      <c r="L8" s="14"/>
      <c r="M8" s="14"/>
      <c r="N8" s="15"/>
      <c r="O8" s="29"/>
      <c r="P8" s="29"/>
    </row>
    <row r="9" spans="1:16" x14ac:dyDescent="0.25">
      <c r="A9" s="29"/>
      <c r="B9" s="29"/>
      <c r="C9" s="29"/>
      <c r="D9" s="29"/>
      <c r="E9" s="29"/>
      <c r="F9" s="29"/>
      <c r="G9" s="29"/>
      <c r="J9" s="29"/>
      <c r="K9" s="29"/>
      <c r="L9" s="29"/>
      <c r="M9" s="29"/>
      <c r="N9" s="29"/>
      <c r="O9" s="29"/>
      <c r="P9" s="29"/>
    </row>
    <row r="11" spans="1:16" x14ac:dyDescent="0.25">
      <c r="A11" s="61" t="s">
        <v>193</v>
      </c>
      <c r="B11" s="62"/>
      <c r="C11" s="62"/>
      <c r="D11" s="23"/>
      <c r="E11" s="24" t="s">
        <v>33</v>
      </c>
      <c r="F11" s="23"/>
      <c r="G11" s="8" t="s">
        <v>194</v>
      </c>
      <c r="J11" s="74" t="s">
        <v>224</v>
      </c>
      <c r="K11" s="62"/>
      <c r="L11" s="62"/>
      <c r="M11" s="23"/>
      <c r="N11" s="24" t="s">
        <v>33</v>
      </c>
      <c r="O11" s="23"/>
      <c r="P11" s="8" t="s">
        <v>194</v>
      </c>
    </row>
    <row r="12" spans="1:16" x14ac:dyDescent="0.25">
      <c r="A12" s="26">
        <v>2</v>
      </c>
      <c r="B12" s="8" t="s">
        <v>29</v>
      </c>
      <c r="C12" s="8" t="s">
        <v>30</v>
      </c>
      <c r="D12" s="8" t="s">
        <v>31</v>
      </c>
      <c r="E12" s="8" t="s">
        <v>32</v>
      </c>
      <c r="F12" s="8" t="s">
        <v>153</v>
      </c>
      <c r="G12" s="8" t="s">
        <v>154</v>
      </c>
      <c r="J12" s="26">
        <v>2</v>
      </c>
      <c r="K12" s="8" t="s">
        <v>29</v>
      </c>
      <c r="L12" s="8" t="s">
        <v>30</v>
      </c>
      <c r="M12" s="8" t="s">
        <v>31</v>
      </c>
      <c r="N12" s="8" t="s">
        <v>32</v>
      </c>
      <c r="O12" s="8" t="s">
        <v>153</v>
      </c>
      <c r="P12" s="8" t="s">
        <v>154</v>
      </c>
    </row>
    <row r="13" spans="1:16" x14ac:dyDescent="0.25">
      <c r="A13" s="9"/>
      <c r="B13" s="9">
        <v>2</v>
      </c>
      <c r="C13" s="31" t="s">
        <v>37</v>
      </c>
      <c r="D13" s="16" t="s">
        <v>38</v>
      </c>
      <c r="E13" s="17" t="s">
        <v>36</v>
      </c>
      <c r="F13" s="29">
        <v>36.96</v>
      </c>
      <c r="G13" s="30">
        <v>4</v>
      </c>
      <c r="J13" s="9"/>
      <c r="K13" s="9">
        <v>65</v>
      </c>
      <c r="L13" s="10" t="s">
        <v>45</v>
      </c>
      <c r="M13" s="10" t="s">
        <v>46</v>
      </c>
      <c r="N13" s="11" t="s">
        <v>36</v>
      </c>
      <c r="O13" s="29">
        <v>20.16</v>
      </c>
      <c r="P13" s="30">
        <v>1</v>
      </c>
    </row>
    <row r="14" spans="1:16" x14ac:dyDescent="0.25">
      <c r="A14" s="9"/>
      <c r="B14" s="29">
        <v>9</v>
      </c>
      <c r="C14" s="29" t="s">
        <v>51</v>
      </c>
      <c r="D14" s="29" t="s">
        <v>52</v>
      </c>
      <c r="E14" s="29" t="s">
        <v>36</v>
      </c>
      <c r="F14" s="29">
        <v>30.1</v>
      </c>
      <c r="G14" s="30">
        <v>2</v>
      </c>
      <c r="J14" s="9"/>
      <c r="K14" s="9">
        <v>4</v>
      </c>
      <c r="L14" s="10" t="s">
        <v>39</v>
      </c>
      <c r="M14" s="10" t="s">
        <v>155</v>
      </c>
      <c r="N14" s="11" t="s">
        <v>36</v>
      </c>
      <c r="O14" s="29">
        <v>20.83</v>
      </c>
      <c r="P14" s="30">
        <v>3</v>
      </c>
    </row>
    <row r="15" spans="1:16" x14ac:dyDescent="0.25">
      <c r="A15" s="9"/>
      <c r="B15" s="9">
        <v>4</v>
      </c>
      <c r="C15" s="16" t="s">
        <v>39</v>
      </c>
      <c r="D15" s="16" t="s">
        <v>155</v>
      </c>
      <c r="E15" s="17" t="s">
        <v>36</v>
      </c>
      <c r="F15" s="29">
        <v>21.76</v>
      </c>
      <c r="G15" s="30">
        <v>1</v>
      </c>
      <c r="J15" s="9"/>
      <c r="K15" s="9">
        <v>11</v>
      </c>
      <c r="L15" s="14" t="s">
        <v>55</v>
      </c>
      <c r="M15" s="14" t="s">
        <v>56</v>
      </c>
      <c r="N15" s="15" t="s">
        <v>36</v>
      </c>
      <c r="O15" s="29">
        <v>20.45</v>
      </c>
      <c r="P15" s="30">
        <v>2</v>
      </c>
    </row>
    <row r="16" spans="1:16" x14ac:dyDescent="0.25">
      <c r="A16" s="9"/>
      <c r="B16" s="9">
        <v>7</v>
      </c>
      <c r="C16" s="16" t="s">
        <v>47</v>
      </c>
      <c r="D16" s="16" t="s">
        <v>48</v>
      </c>
      <c r="E16" s="17" t="s">
        <v>36</v>
      </c>
      <c r="F16" s="29">
        <v>39.28</v>
      </c>
      <c r="G16" s="29">
        <v>5</v>
      </c>
      <c r="J16" s="9"/>
      <c r="K16" s="29">
        <v>9</v>
      </c>
      <c r="L16" s="41" t="s">
        <v>51</v>
      </c>
      <c r="M16" s="41" t="s">
        <v>52</v>
      </c>
      <c r="N16" s="41" t="s">
        <v>36</v>
      </c>
      <c r="O16" s="29">
        <v>31.37</v>
      </c>
      <c r="P16" s="29">
        <v>5</v>
      </c>
    </row>
    <row r="17" spans="1:16" x14ac:dyDescent="0.25">
      <c r="A17" s="9"/>
      <c r="B17" s="9">
        <v>8</v>
      </c>
      <c r="C17" s="16" t="s">
        <v>49</v>
      </c>
      <c r="D17" s="16" t="s">
        <v>50</v>
      </c>
      <c r="E17" s="17" t="s">
        <v>36</v>
      </c>
      <c r="F17" s="29">
        <v>32.39</v>
      </c>
      <c r="G17" s="29">
        <v>3</v>
      </c>
      <c r="J17" s="9"/>
      <c r="K17" s="9">
        <v>6</v>
      </c>
      <c r="L17" s="10" t="s">
        <v>43</v>
      </c>
      <c r="M17" s="10" t="s">
        <v>44</v>
      </c>
      <c r="N17" s="11" t="s">
        <v>36</v>
      </c>
      <c r="O17" s="29">
        <v>24.36</v>
      </c>
      <c r="P17" s="29">
        <v>4</v>
      </c>
    </row>
    <row r="18" spans="1:16" x14ac:dyDescent="0.25">
      <c r="A18" s="29"/>
      <c r="B18" s="29"/>
      <c r="C18" s="14"/>
      <c r="D18" s="14"/>
      <c r="E18" s="15"/>
      <c r="F18" s="29"/>
      <c r="G18" s="29"/>
      <c r="J18" s="29"/>
      <c r="K18" s="29"/>
      <c r="L18" s="14"/>
      <c r="M18" s="14"/>
      <c r="N18" s="15"/>
      <c r="O18" s="29"/>
      <c r="P18" s="29"/>
    </row>
    <row r="19" spans="1:16" x14ac:dyDescent="0.25">
      <c r="A19" s="37" t="s">
        <v>195</v>
      </c>
      <c r="B19" s="37"/>
      <c r="C19" s="37"/>
      <c r="D19" s="37"/>
      <c r="E19" s="37"/>
      <c r="F19" s="37"/>
      <c r="G19" s="38"/>
      <c r="J19" s="37"/>
      <c r="K19" s="37"/>
      <c r="L19" s="37"/>
      <c r="M19" s="37"/>
      <c r="N19" s="37"/>
      <c r="O19" s="37"/>
      <c r="P19" s="38"/>
    </row>
    <row r="20" spans="1:16" x14ac:dyDescent="0.25">
      <c r="A20" s="61" t="s">
        <v>193</v>
      </c>
      <c r="B20" s="62"/>
      <c r="C20" s="62"/>
      <c r="D20" s="23"/>
      <c r="E20" s="24" t="s">
        <v>196</v>
      </c>
      <c r="F20" s="23"/>
      <c r="G20" s="8" t="s">
        <v>159</v>
      </c>
      <c r="J20" s="74" t="s">
        <v>224</v>
      </c>
      <c r="K20" s="62"/>
      <c r="L20" s="62"/>
      <c r="M20" s="23"/>
      <c r="N20" s="24" t="s">
        <v>196</v>
      </c>
      <c r="O20" s="23"/>
      <c r="P20" s="8" t="s">
        <v>159</v>
      </c>
    </row>
    <row r="21" spans="1:16" x14ac:dyDescent="0.25">
      <c r="A21" s="26">
        <v>3</v>
      </c>
      <c r="B21" s="8" t="s">
        <v>29</v>
      </c>
      <c r="C21" s="8" t="s">
        <v>30</v>
      </c>
      <c r="D21" s="8" t="s">
        <v>31</v>
      </c>
      <c r="E21" s="8" t="s">
        <v>32</v>
      </c>
      <c r="F21" s="8" t="s">
        <v>153</v>
      </c>
      <c r="G21" s="8" t="s">
        <v>154</v>
      </c>
      <c r="J21" s="26">
        <v>3</v>
      </c>
      <c r="K21" s="8" t="s">
        <v>29</v>
      </c>
      <c r="L21" s="8" t="s">
        <v>30</v>
      </c>
      <c r="M21" s="8" t="s">
        <v>31</v>
      </c>
      <c r="N21" s="8" t="s">
        <v>32</v>
      </c>
      <c r="O21" s="8" t="s">
        <v>153</v>
      </c>
      <c r="P21" s="8" t="s">
        <v>154</v>
      </c>
    </row>
    <row r="22" spans="1:16" ht="30" x14ac:dyDescent="0.25">
      <c r="A22" s="29"/>
      <c r="B22" s="9">
        <v>13</v>
      </c>
      <c r="C22" s="18" t="s">
        <v>62</v>
      </c>
      <c r="D22" s="18" t="s">
        <v>63</v>
      </c>
      <c r="E22" s="17" t="s">
        <v>64</v>
      </c>
      <c r="F22" s="29">
        <v>59.79</v>
      </c>
      <c r="G22" s="30">
        <v>5</v>
      </c>
      <c r="J22" s="29"/>
      <c r="K22" s="9">
        <v>12</v>
      </c>
      <c r="L22" s="16" t="s">
        <v>58</v>
      </c>
      <c r="M22" s="16" t="s">
        <v>59</v>
      </c>
      <c r="N22" s="17" t="s">
        <v>36</v>
      </c>
      <c r="O22" s="29">
        <v>49.96</v>
      </c>
      <c r="P22" s="30">
        <v>1</v>
      </c>
    </row>
    <row r="23" spans="1:16" x14ac:dyDescent="0.25">
      <c r="A23" s="29"/>
      <c r="B23" s="9">
        <v>14</v>
      </c>
      <c r="C23" s="39" t="s">
        <v>67</v>
      </c>
      <c r="D23" s="18" t="s">
        <v>66</v>
      </c>
      <c r="E23" s="17" t="s">
        <v>64</v>
      </c>
      <c r="F23" s="29" t="s">
        <v>156</v>
      </c>
      <c r="G23" s="30">
        <v>6</v>
      </c>
      <c r="J23" s="29"/>
      <c r="K23" s="9">
        <v>23</v>
      </c>
      <c r="L23" s="31" t="s">
        <v>60</v>
      </c>
      <c r="M23" s="16" t="s">
        <v>61</v>
      </c>
      <c r="N23" s="17" t="s">
        <v>36</v>
      </c>
      <c r="O23" s="29" t="s">
        <v>156</v>
      </c>
      <c r="P23" s="30">
        <v>6</v>
      </c>
    </row>
    <row r="24" spans="1:16" x14ac:dyDescent="0.25">
      <c r="A24" s="29"/>
      <c r="B24" s="9">
        <v>15</v>
      </c>
      <c r="C24" s="18" t="s">
        <v>68</v>
      </c>
      <c r="D24" s="18" t="s">
        <v>69</v>
      </c>
      <c r="E24" s="17" t="s">
        <v>36</v>
      </c>
      <c r="F24" s="29">
        <v>49.21</v>
      </c>
      <c r="G24" s="30">
        <v>3</v>
      </c>
      <c r="J24" s="29"/>
      <c r="K24" s="9">
        <v>15</v>
      </c>
      <c r="L24" s="18" t="s">
        <v>68</v>
      </c>
      <c r="M24" s="18" t="s">
        <v>69</v>
      </c>
      <c r="N24" s="17" t="s">
        <v>36</v>
      </c>
      <c r="O24" s="29">
        <v>56.98</v>
      </c>
      <c r="P24" s="30">
        <v>4</v>
      </c>
    </row>
    <row r="25" spans="1:16" ht="30" x14ac:dyDescent="0.25">
      <c r="A25" s="29"/>
      <c r="B25" s="9">
        <v>12</v>
      </c>
      <c r="C25" s="16" t="s">
        <v>58</v>
      </c>
      <c r="D25" s="16" t="s">
        <v>59</v>
      </c>
      <c r="E25" s="17" t="s">
        <v>36</v>
      </c>
      <c r="F25" s="29">
        <v>48.54</v>
      </c>
      <c r="G25" s="29">
        <v>1</v>
      </c>
      <c r="J25" s="29"/>
      <c r="K25" s="29">
        <v>3</v>
      </c>
      <c r="L25" s="29" t="s">
        <v>65</v>
      </c>
      <c r="M25" s="29" t="s">
        <v>66</v>
      </c>
      <c r="N25" s="29" t="s">
        <v>36</v>
      </c>
      <c r="O25" s="29">
        <v>56.37</v>
      </c>
      <c r="P25" s="29">
        <v>3</v>
      </c>
    </row>
    <row r="26" spans="1:16" x14ac:dyDescent="0.25">
      <c r="A26" s="29"/>
      <c r="B26" s="9">
        <v>23</v>
      </c>
      <c r="C26" s="31" t="s">
        <v>60</v>
      </c>
      <c r="D26" s="16" t="s">
        <v>61</v>
      </c>
      <c r="E26" s="17" t="s">
        <v>36</v>
      </c>
      <c r="F26" s="29">
        <v>48.99</v>
      </c>
      <c r="G26" s="29">
        <v>2</v>
      </c>
      <c r="J26" s="29"/>
      <c r="K26" s="9">
        <v>13</v>
      </c>
      <c r="L26" s="18" t="s">
        <v>62</v>
      </c>
      <c r="M26" s="18" t="s">
        <v>63</v>
      </c>
      <c r="N26" s="17" t="s">
        <v>64</v>
      </c>
      <c r="O26" s="29">
        <v>58.62</v>
      </c>
      <c r="P26" s="29">
        <v>5</v>
      </c>
    </row>
    <row r="27" spans="1:16" x14ac:dyDescent="0.25">
      <c r="A27" s="29"/>
      <c r="B27" s="29">
        <v>3</v>
      </c>
      <c r="C27" s="29" t="s">
        <v>65</v>
      </c>
      <c r="D27" s="29" t="s">
        <v>66</v>
      </c>
      <c r="E27" s="29" t="s">
        <v>36</v>
      </c>
      <c r="F27" s="29">
        <v>56.84</v>
      </c>
      <c r="G27" s="29">
        <v>4</v>
      </c>
      <c r="J27" s="29"/>
      <c r="K27" s="9">
        <v>14</v>
      </c>
      <c r="L27" s="39" t="s">
        <v>67</v>
      </c>
      <c r="M27" s="18" t="s">
        <v>66</v>
      </c>
      <c r="N27" s="17" t="s">
        <v>64</v>
      </c>
      <c r="O27" s="29">
        <v>51.53</v>
      </c>
      <c r="P27" s="29">
        <v>2</v>
      </c>
    </row>
    <row r="28" spans="1:16" x14ac:dyDescent="0.25">
      <c r="A28" s="63" t="s">
        <v>197</v>
      </c>
      <c r="B28" s="63"/>
      <c r="C28" s="63"/>
      <c r="D28" s="63"/>
      <c r="J28" s="63"/>
      <c r="K28" s="63"/>
      <c r="L28" s="63"/>
      <c r="M28" s="63"/>
    </row>
    <row r="29" spans="1:16" x14ac:dyDescent="0.25">
      <c r="A29" s="61" t="s">
        <v>193</v>
      </c>
      <c r="B29" s="8"/>
      <c r="C29" s="8"/>
      <c r="D29" s="8"/>
      <c r="E29" s="27" t="s">
        <v>198</v>
      </c>
      <c r="F29" s="8"/>
      <c r="G29" s="8" t="s">
        <v>159</v>
      </c>
      <c r="J29" s="74" t="s">
        <v>224</v>
      </c>
      <c r="K29" s="8"/>
      <c r="L29" s="8"/>
      <c r="M29" s="8"/>
      <c r="N29" s="27" t="s">
        <v>198</v>
      </c>
      <c r="O29" s="8"/>
      <c r="P29" s="8" t="s">
        <v>159</v>
      </c>
    </row>
    <row r="30" spans="1:16" x14ac:dyDescent="0.25">
      <c r="A30" s="26">
        <v>4</v>
      </c>
      <c r="B30" s="8" t="s">
        <v>29</v>
      </c>
      <c r="C30" s="8" t="s">
        <v>30</v>
      </c>
      <c r="D30" s="8" t="s">
        <v>31</v>
      </c>
      <c r="E30" s="8" t="s">
        <v>32</v>
      </c>
      <c r="F30" s="8" t="s">
        <v>153</v>
      </c>
      <c r="G30" s="8" t="s">
        <v>154</v>
      </c>
      <c r="J30" s="26">
        <v>4</v>
      </c>
      <c r="K30" s="8" t="s">
        <v>29</v>
      </c>
      <c r="L30" s="8" t="s">
        <v>30</v>
      </c>
      <c r="M30" s="8" t="s">
        <v>31</v>
      </c>
      <c r="N30" s="8" t="s">
        <v>32</v>
      </c>
      <c r="O30" s="8" t="s">
        <v>153</v>
      </c>
      <c r="P30" s="8" t="s">
        <v>154</v>
      </c>
    </row>
    <row r="31" spans="1:16" x14ac:dyDescent="0.25">
      <c r="A31" s="29"/>
      <c r="B31" s="9">
        <v>17</v>
      </c>
      <c r="C31" s="16" t="s">
        <v>73</v>
      </c>
      <c r="D31" s="16" t="s">
        <v>74</v>
      </c>
      <c r="E31" s="17" t="s">
        <v>36</v>
      </c>
      <c r="F31" s="29" t="s">
        <v>199</v>
      </c>
      <c r="G31" s="30">
        <v>4</v>
      </c>
      <c r="J31" s="29"/>
      <c r="K31" s="9">
        <v>19</v>
      </c>
      <c r="L31" s="19" t="s">
        <v>76</v>
      </c>
      <c r="M31" s="19" t="s">
        <v>77</v>
      </c>
      <c r="N31" s="17" t="s">
        <v>64</v>
      </c>
      <c r="O31" s="29">
        <v>45.73</v>
      </c>
      <c r="P31" s="30">
        <v>1</v>
      </c>
    </row>
    <row r="32" spans="1:16" ht="24" x14ac:dyDescent="0.25">
      <c r="A32" s="29"/>
      <c r="B32" s="9">
        <v>18</v>
      </c>
      <c r="C32" s="16" t="s">
        <v>75</v>
      </c>
      <c r="D32" s="16" t="s">
        <v>48</v>
      </c>
      <c r="E32" s="17" t="s">
        <v>64</v>
      </c>
      <c r="F32" s="29" t="s">
        <v>200</v>
      </c>
      <c r="G32" s="30">
        <v>3</v>
      </c>
      <c r="J32" s="29"/>
      <c r="K32" s="9">
        <v>16</v>
      </c>
      <c r="L32" s="40" t="s">
        <v>71</v>
      </c>
      <c r="M32" s="18" t="s">
        <v>72</v>
      </c>
      <c r="N32" s="17" t="s">
        <v>36</v>
      </c>
      <c r="O32" s="29">
        <v>51.26</v>
      </c>
      <c r="P32" s="30">
        <v>2</v>
      </c>
    </row>
    <row r="33" spans="1:16" x14ac:dyDescent="0.25">
      <c r="A33" s="29"/>
      <c r="B33" s="9">
        <v>19</v>
      </c>
      <c r="C33" s="19" t="s">
        <v>76</v>
      </c>
      <c r="D33" s="19" t="s">
        <v>77</v>
      </c>
      <c r="E33" s="17" t="s">
        <v>64</v>
      </c>
      <c r="F33" s="29">
        <v>46.51</v>
      </c>
      <c r="G33" s="30">
        <v>1</v>
      </c>
      <c r="J33" s="29"/>
      <c r="K33" s="9">
        <v>18</v>
      </c>
      <c r="L33" s="16" t="s">
        <v>75</v>
      </c>
      <c r="M33" s="16" t="s">
        <v>48</v>
      </c>
      <c r="N33" s="17" t="s">
        <v>64</v>
      </c>
      <c r="O33" s="29" t="s">
        <v>225</v>
      </c>
      <c r="P33" s="30">
        <v>3</v>
      </c>
    </row>
    <row r="34" spans="1:16" ht="24" x14ac:dyDescent="0.25">
      <c r="A34" s="29"/>
      <c r="B34" s="9">
        <v>16</v>
      </c>
      <c r="C34" s="40" t="s">
        <v>71</v>
      </c>
      <c r="D34" s="18" t="s">
        <v>72</v>
      </c>
      <c r="E34" s="17" t="s">
        <v>36</v>
      </c>
      <c r="F34" s="29">
        <v>51.88</v>
      </c>
      <c r="G34" s="30">
        <v>2</v>
      </c>
      <c r="J34" s="29"/>
      <c r="K34" s="9">
        <v>17</v>
      </c>
      <c r="L34" s="16" t="s">
        <v>73</v>
      </c>
      <c r="M34" s="16" t="s">
        <v>74</v>
      </c>
      <c r="N34" s="17" t="s">
        <v>36</v>
      </c>
      <c r="O34" s="29" t="s">
        <v>226</v>
      </c>
      <c r="P34" s="30">
        <v>4</v>
      </c>
    </row>
    <row r="35" spans="1:16" x14ac:dyDescent="0.25">
      <c r="A35" s="29"/>
      <c r="B35" s="29"/>
      <c r="C35" s="29"/>
      <c r="D35" s="29"/>
      <c r="E35" s="29"/>
      <c r="F35" s="29"/>
      <c r="G35" s="29"/>
      <c r="J35" s="29"/>
      <c r="K35" s="29"/>
      <c r="L35" s="29"/>
      <c r="M35" s="29"/>
      <c r="N35" s="29"/>
      <c r="O35" s="29"/>
      <c r="P35" s="29"/>
    </row>
    <row r="36" spans="1:16" x14ac:dyDescent="0.25">
      <c r="A36" s="63" t="s">
        <v>201</v>
      </c>
      <c r="B36" s="63"/>
      <c r="C36" s="63"/>
      <c r="D36" s="63"/>
      <c r="J36" s="63"/>
      <c r="K36" s="63"/>
      <c r="L36" s="63"/>
      <c r="M36" s="63"/>
    </row>
    <row r="37" spans="1:16" x14ac:dyDescent="0.25">
      <c r="A37" s="61" t="s">
        <v>193</v>
      </c>
      <c r="B37" s="8"/>
      <c r="C37" s="8"/>
      <c r="D37" s="8"/>
      <c r="E37" s="27" t="s">
        <v>78</v>
      </c>
      <c r="F37" s="8"/>
      <c r="G37" s="8" t="s">
        <v>159</v>
      </c>
      <c r="J37" s="61" t="s">
        <v>223</v>
      </c>
      <c r="K37" s="8"/>
      <c r="L37" s="8"/>
      <c r="M37" s="8"/>
      <c r="N37" s="27" t="s">
        <v>78</v>
      </c>
      <c r="O37" s="8"/>
      <c r="P37" s="8" t="s">
        <v>159</v>
      </c>
    </row>
    <row r="38" spans="1:16" x14ac:dyDescent="0.25">
      <c r="A38" s="26">
        <v>5</v>
      </c>
      <c r="B38" s="8" t="s">
        <v>29</v>
      </c>
      <c r="C38" s="8" t="s">
        <v>30</v>
      </c>
      <c r="D38" s="8" t="s">
        <v>31</v>
      </c>
      <c r="E38" s="8" t="s">
        <v>32</v>
      </c>
      <c r="F38" s="8" t="s">
        <v>153</v>
      </c>
      <c r="G38" s="8" t="s">
        <v>154</v>
      </c>
      <c r="J38" s="26">
        <v>5</v>
      </c>
      <c r="K38" s="8" t="s">
        <v>29</v>
      </c>
      <c r="L38" s="8" t="s">
        <v>30</v>
      </c>
      <c r="M38" s="8" t="s">
        <v>31</v>
      </c>
      <c r="N38" s="8" t="s">
        <v>32</v>
      </c>
      <c r="O38" s="8" t="s">
        <v>153</v>
      </c>
      <c r="P38" s="8" t="s">
        <v>154</v>
      </c>
    </row>
    <row r="39" spans="1:16" x14ac:dyDescent="0.25">
      <c r="A39" s="29"/>
      <c r="B39" s="9">
        <v>20</v>
      </c>
      <c r="C39" s="18" t="s">
        <v>79</v>
      </c>
      <c r="D39" s="18" t="s">
        <v>80</v>
      </c>
      <c r="E39" s="17" t="s">
        <v>36</v>
      </c>
      <c r="F39" s="29">
        <v>42.63</v>
      </c>
      <c r="G39" s="30">
        <v>1</v>
      </c>
      <c r="J39" s="29"/>
      <c r="K39" s="9">
        <v>25</v>
      </c>
      <c r="L39" s="18" t="s">
        <v>86</v>
      </c>
      <c r="M39" s="18" t="s">
        <v>87</v>
      </c>
      <c r="N39" s="17" t="s">
        <v>36</v>
      </c>
      <c r="O39" s="29">
        <v>48.225000000000001</v>
      </c>
      <c r="P39" s="30">
        <v>2</v>
      </c>
    </row>
    <row r="40" spans="1:16" ht="30" x14ac:dyDescent="0.25">
      <c r="A40" s="29"/>
      <c r="B40" s="9">
        <v>24</v>
      </c>
      <c r="C40" s="18" t="s">
        <v>84</v>
      </c>
      <c r="D40" s="18" t="s">
        <v>85</v>
      </c>
      <c r="E40" s="17" t="s">
        <v>64</v>
      </c>
      <c r="F40" s="29">
        <v>42.86</v>
      </c>
      <c r="G40" s="30">
        <v>2</v>
      </c>
      <c r="J40" s="29"/>
      <c r="K40" s="9">
        <v>26</v>
      </c>
      <c r="L40" s="18" t="s">
        <v>88</v>
      </c>
      <c r="M40" s="18" t="s">
        <v>89</v>
      </c>
      <c r="N40" s="17" t="s">
        <v>36</v>
      </c>
      <c r="O40" s="29">
        <v>44.27</v>
      </c>
      <c r="P40" s="30">
        <v>1</v>
      </c>
    </row>
    <row r="41" spans="1:16" ht="30" x14ac:dyDescent="0.25">
      <c r="A41" s="29"/>
      <c r="B41" s="9">
        <v>26</v>
      </c>
      <c r="C41" s="18" t="s">
        <v>88</v>
      </c>
      <c r="D41" s="18" t="s">
        <v>89</v>
      </c>
      <c r="E41" s="17" t="s">
        <v>36</v>
      </c>
      <c r="F41" s="29">
        <v>43.52</v>
      </c>
      <c r="G41" s="30">
        <v>4</v>
      </c>
      <c r="J41" s="29"/>
      <c r="K41" s="9"/>
      <c r="L41" s="18"/>
      <c r="M41" s="18"/>
      <c r="N41" s="17"/>
      <c r="O41" s="29"/>
      <c r="P41" s="30"/>
    </row>
    <row r="42" spans="1:16" x14ac:dyDescent="0.25">
      <c r="A42" s="29"/>
      <c r="B42" s="9">
        <v>27</v>
      </c>
      <c r="C42" s="18" t="s">
        <v>90</v>
      </c>
      <c r="D42" s="18" t="s">
        <v>91</v>
      </c>
      <c r="E42" s="17" t="s">
        <v>64</v>
      </c>
      <c r="F42" s="29">
        <v>43.12</v>
      </c>
      <c r="G42" s="30">
        <v>3</v>
      </c>
      <c r="J42" s="29"/>
      <c r="K42" s="9"/>
      <c r="L42" s="18"/>
      <c r="M42" s="18"/>
      <c r="N42" s="17"/>
      <c r="O42" s="29"/>
      <c r="P42" s="30"/>
    </row>
    <row r="43" spans="1:16" x14ac:dyDescent="0.25">
      <c r="A43" s="29"/>
      <c r="B43" s="9"/>
      <c r="C43" s="18"/>
      <c r="D43" s="18"/>
      <c r="E43" s="17"/>
      <c r="F43" s="29"/>
      <c r="G43" s="30"/>
      <c r="J43" s="29"/>
      <c r="K43" s="29"/>
      <c r="L43" s="29"/>
      <c r="M43" s="29"/>
      <c r="N43" s="29"/>
      <c r="O43" s="29"/>
      <c r="P43" s="30"/>
    </row>
    <row r="44" spans="1:16" x14ac:dyDescent="0.25">
      <c r="A44" s="29"/>
      <c r="B44" s="41"/>
      <c r="C44" s="41"/>
      <c r="D44" s="41"/>
      <c r="E44" s="41"/>
      <c r="F44" s="29"/>
      <c r="G44" s="29"/>
      <c r="J44" s="29"/>
      <c r="K44" s="41"/>
      <c r="L44" s="41"/>
      <c r="M44" s="41"/>
      <c r="N44" s="41"/>
      <c r="O44" s="29"/>
      <c r="P44" s="29"/>
    </row>
    <row r="51" spans="1:16" x14ac:dyDescent="0.25">
      <c r="A51" s="61" t="s">
        <v>193</v>
      </c>
      <c r="B51" s="8"/>
      <c r="C51" s="8"/>
      <c r="D51" s="8"/>
      <c r="E51" s="27" t="s">
        <v>78</v>
      </c>
      <c r="F51" s="8"/>
      <c r="G51" s="8" t="s">
        <v>159</v>
      </c>
      <c r="J51" s="74" t="s">
        <v>224</v>
      </c>
      <c r="K51" s="8"/>
      <c r="L51" s="8"/>
      <c r="M51" s="8"/>
      <c r="N51" s="27" t="s">
        <v>78</v>
      </c>
      <c r="O51" s="8"/>
      <c r="P51" s="8" t="s">
        <v>159</v>
      </c>
    </row>
    <row r="52" spans="1:16" x14ac:dyDescent="0.25">
      <c r="A52" s="26">
        <v>6</v>
      </c>
      <c r="B52" s="8" t="s">
        <v>29</v>
      </c>
      <c r="C52" s="8" t="s">
        <v>30</v>
      </c>
      <c r="D52" s="8" t="s">
        <v>31</v>
      </c>
      <c r="E52" s="8" t="s">
        <v>32</v>
      </c>
      <c r="F52" s="8" t="s">
        <v>153</v>
      </c>
      <c r="G52" s="8" t="s">
        <v>154</v>
      </c>
      <c r="J52" s="26">
        <v>6</v>
      </c>
      <c r="K52" s="8" t="s">
        <v>29</v>
      </c>
      <c r="L52" s="8" t="s">
        <v>30</v>
      </c>
      <c r="M52" s="8" t="s">
        <v>31</v>
      </c>
      <c r="N52" s="8" t="s">
        <v>32</v>
      </c>
      <c r="O52" s="8" t="s">
        <v>153</v>
      </c>
      <c r="P52" s="8" t="s">
        <v>154</v>
      </c>
    </row>
    <row r="53" spans="1:16" ht="30" x14ac:dyDescent="0.25">
      <c r="A53" s="29"/>
      <c r="B53" s="9">
        <v>29</v>
      </c>
      <c r="C53" s="18" t="s">
        <v>92</v>
      </c>
      <c r="D53" s="18" t="s">
        <v>93</v>
      </c>
      <c r="E53" s="17" t="s">
        <v>64</v>
      </c>
      <c r="F53" s="29">
        <v>42.58</v>
      </c>
      <c r="G53" s="30">
        <v>2</v>
      </c>
      <c r="J53" s="29"/>
      <c r="K53" s="9">
        <v>21</v>
      </c>
      <c r="L53" s="18" t="s">
        <v>81</v>
      </c>
      <c r="M53" s="18" t="s">
        <v>82</v>
      </c>
      <c r="N53" s="17" t="s">
        <v>64</v>
      </c>
      <c r="O53" s="29">
        <v>47.21</v>
      </c>
      <c r="P53" s="30">
        <v>5</v>
      </c>
    </row>
    <row r="54" spans="1:16" x14ac:dyDescent="0.25">
      <c r="A54" s="29"/>
      <c r="B54" s="9">
        <v>21</v>
      </c>
      <c r="C54" s="18" t="s">
        <v>81</v>
      </c>
      <c r="D54" s="18" t="s">
        <v>82</v>
      </c>
      <c r="E54" s="17" t="s">
        <v>64</v>
      </c>
      <c r="F54" s="29">
        <v>42.23</v>
      </c>
      <c r="G54" s="30">
        <v>1</v>
      </c>
      <c r="J54" s="29"/>
      <c r="K54" s="9">
        <v>20</v>
      </c>
      <c r="L54" s="18" t="s">
        <v>79</v>
      </c>
      <c r="M54" s="18" t="s">
        <v>80</v>
      </c>
      <c r="N54" s="17" t="s">
        <v>36</v>
      </c>
      <c r="O54" s="29">
        <v>42.024999999999999</v>
      </c>
      <c r="P54" s="30">
        <v>1</v>
      </c>
    </row>
    <row r="55" spans="1:16" ht="30" x14ac:dyDescent="0.25">
      <c r="A55" s="29"/>
      <c r="B55" s="9">
        <v>25</v>
      </c>
      <c r="C55" s="18" t="s">
        <v>86</v>
      </c>
      <c r="D55" s="18" t="s">
        <v>87</v>
      </c>
      <c r="E55" s="17" t="s">
        <v>36</v>
      </c>
      <c r="F55" s="29">
        <v>47.49</v>
      </c>
      <c r="G55" s="30">
        <v>3</v>
      </c>
      <c r="J55" s="29"/>
      <c r="K55" s="9">
        <v>29</v>
      </c>
      <c r="L55" s="18" t="s">
        <v>92</v>
      </c>
      <c r="M55" s="18" t="s">
        <v>93</v>
      </c>
      <c r="N55" s="17" t="s">
        <v>64</v>
      </c>
      <c r="O55" s="29">
        <v>42.42</v>
      </c>
      <c r="P55" s="30">
        <v>3</v>
      </c>
    </row>
    <row r="56" spans="1:16" x14ac:dyDescent="0.25">
      <c r="A56" s="29"/>
      <c r="B56" s="9"/>
      <c r="C56" s="18"/>
      <c r="D56" s="18"/>
      <c r="E56" s="17"/>
      <c r="F56" s="29"/>
      <c r="G56" s="30"/>
      <c r="J56" s="29"/>
      <c r="K56" s="9">
        <v>24</v>
      </c>
      <c r="L56" s="18" t="s">
        <v>84</v>
      </c>
      <c r="M56" s="18" t="s">
        <v>85</v>
      </c>
      <c r="N56" s="17" t="s">
        <v>64</v>
      </c>
      <c r="O56" s="29">
        <v>43.68</v>
      </c>
      <c r="P56" s="30">
        <v>4</v>
      </c>
    </row>
    <row r="57" spans="1:16" x14ac:dyDescent="0.25">
      <c r="A57" s="29"/>
      <c r="B57" s="9"/>
      <c r="C57" s="18"/>
      <c r="D57" s="18"/>
      <c r="E57" s="17"/>
      <c r="F57" s="29"/>
      <c r="G57" s="30"/>
      <c r="J57" s="29"/>
      <c r="K57" s="9">
        <v>27</v>
      </c>
      <c r="L57" s="18" t="s">
        <v>90</v>
      </c>
      <c r="M57" s="18" t="s">
        <v>91</v>
      </c>
      <c r="N57" s="17" t="s">
        <v>64</v>
      </c>
      <c r="O57" s="29">
        <v>42.25</v>
      </c>
      <c r="P57" s="30">
        <v>2</v>
      </c>
    </row>
    <row r="58" spans="1:16" x14ac:dyDescent="0.25">
      <c r="A58" s="29"/>
      <c r="B58" s="9"/>
      <c r="C58" s="40"/>
      <c r="D58" s="18"/>
      <c r="E58" s="17"/>
      <c r="F58" s="29"/>
      <c r="G58" s="29"/>
      <c r="J58" s="29"/>
      <c r="K58" s="41"/>
      <c r="L58" s="41"/>
      <c r="M58" s="41"/>
      <c r="N58" s="41"/>
      <c r="O58" s="29"/>
      <c r="P58" s="29"/>
    </row>
    <row r="59" spans="1:16" x14ac:dyDescent="0.25">
      <c r="A59" s="37" t="s">
        <v>202</v>
      </c>
      <c r="B59" s="37"/>
      <c r="C59" s="37"/>
      <c r="D59" s="37"/>
      <c r="E59" s="37"/>
      <c r="J59" s="37"/>
      <c r="K59" s="37"/>
      <c r="L59" s="37"/>
      <c r="M59" s="37"/>
      <c r="N59" s="37"/>
    </row>
    <row r="60" spans="1:16" x14ac:dyDescent="0.25">
      <c r="A60" s="61" t="s">
        <v>193</v>
      </c>
      <c r="B60" s="62"/>
      <c r="C60" s="62"/>
      <c r="D60" s="23"/>
      <c r="E60" s="24" t="s">
        <v>96</v>
      </c>
      <c r="F60" s="23"/>
      <c r="G60" s="64" t="s">
        <v>159</v>
      </c>
      <c r="J60" s="74" t="s">
        <v>224</v>
      </c>
      <c r="K60" s="62"/>
      <c r="L60" s="62"/>
      <c r="M60" s="23"/>
      <c r="N60" s="24" t="s">
        <v>96</v>
      </c>
      <c r="O60" s="23"/>
      <c r="P60" s="8" t="s">
        <v>159</v>
      </c>
    </row>
    <row r="61" spans="1:16" x14ac:dyDescent="0.25">
      <c r="A61" s="26">
        <v>7</v>
      </c>
      <c r="B61" s="8" t="s">
        <v>29</v>
      </c>
      <c r="C61" s="8" t="s">
        <v>30</v>
      </c>
      <c r="D61" s="8" t="s">
        <v>31</v>
      </c>
      <c r="E61" s="8" t="s">
        <v>32</v>
      </c>
      <c r="F61" s="8" t="s">
        <v>153</v>
      </c>
      <c r="G61" s="8" t="s">
        <v>154</v>
      </c>
      <c r="J61" s="26">
        <v>7</v>
      </c>
      <c r="K61" s="8" t="s">
        <v>29</v>
      </c>
      <c r="L61" s="8" t="s">
        <v>30</v>
      </c>
      <c r="M61" s="8" t="s">
        <v>31</v>
      </c>
      <c r="N61" s="8" t="s">
        <v>32</v>
      </c>
      <c r="O61" s="8" t="s">
        <v>153</v>
      </c>
      <c r="P61" s="8" t="s">
        <v>154</v>
      </c>
    </row>
    <row r="62" spans="1:16" ht="30" x14ac:dyDescent="0.25">
      <c r="A62" s="29"/>
      <c r="B62" s="9">
        <v>33</v>
      </c>
      <c r="C62" s="18" t="s">
        <v>101</v>
      </c>
      <c r="D62" s="18" t="s">
        <v>102</v>
      </c>
      <c r="E62" s="9" t="s">
        <v>64</v>
      </c>
      <c r="F62" s="29">
        <v>42.06</v>
      </c>
      <c r="G62" s="30">
        <v>1</v>
      </c>
      <c r="J62" s="29"/>
      <c r="K62" s="9">
        <v>33</v>
      </c>
      <c r="L62" s="18" t="s">
        <v>101</v>
      </c>
      <c r="M62" s="18" t="s">
        <v>102</v>
      </c>
      <c r="N62" s="9" t="s">
        <v>64</v>
      </c>
      <c r="O62" s="29">
        <v>42.48</v>
      </c>
      <c r="P62" s="30">
        <v>1</v>
      </c>
    </row>
    <row r="63" spans="1:16" x14ac:dyDescent="0.25">
      <c r="A63" s="29"/>
      <c r="B63" s="9">
        <v>34</v>
      </c>
      <c r="C63" s="18" t="s">
        <v>103</v>
      </c>
      <c r="D63" s="18" t="s">
        <v>104</v>
      </c>
      <c r="E63" s="9" t="s">
        <v>64</v>
      </c>
      <c r="F63" s="29">
        <v>46.01</v>
      </c>
      <c r="G63" s="30">
        <v>4</v>
      </c>
      <c r="J63" s="29"/>
      <c r="K63" s="9">
        <v>32</v>
      </c>
      <c r="L63" s="18" t="s">
        <v>99</v>
      </c>
      <c r="M63" s="18" t="s">
        <v>100</v>
      </c>
      <c r="N63" s="9" t="s">
        <v>36</v>
      </c>
      <c r="O63" s="29">
        <v>46.033000000000001</v>
      </c>
      <c r="P63" s="30">
        <v>3</v>
      </c>
    </row>
    <row r="64" spans="1:16" x14ac:dyDescent="0.25">
      <c r="A64" s="29"/>
      <c r="B64" s="9">
        <v>31</v>
      </c>
      <c r="C64" s="18" t="s">
        <v>97</v>
      </c>
      <c r="D64" s="18" t="s">
        <v>98</v>
      </c>
      <c r="E64" s="9" t="s">
        <v>36</v>
      </c>
      <c r="F64" s="29">
        <v>45.78</v>
      </c>
      <c r="G64" s="30">
        <v>3</v>
      </c>
      <c r="J64" s="29"/>
      <c r="K64" s="9">
        <v>31</v>
      </c>
      <c r="L64" s="18" t="s">
        <v>97</v>
      </c>
      <c r="M64" s="18" t="s">
        <v>98</v>
      </c>
      <c r="N64" s="9" t="s">
        <v>36</v>
      </c>
      <c r="O64" s="29">
        <v>46.46</v>
      </c>
      <c r="P64" s="30">
        <v>5</v>
      </c>
    </row>
    <row r="65" spans="1:16" x14ac:dyDescent="0.25">
      <c r="A65" s="29"/>
      <c r="B65" s="9">
        <v>32</v>
      </c>
      <c r="C65" s="18" t="s">
        <v>99</v>
      </c>
      <c r="D65" s="18" t="s">
        <v>100</v>
      </c>
      <c r="E65" s="9" t="s">
        <v>36</v>
      </c>
      <c r="F65" s="29">
        <v>45.51</v>
      </c>
      <c r="G65" s="30">
        <v>2</v>
      </c>
      <c r="J65" s="29"/>
      <c r="K65" s="9">
        <v>34</v>
      </c>
      <c r="L65" s="18" t="s">
        <v>103</v>
      </c>
      <c r="M65" s="18" t="s">
        <v>104</v>
      </c>
      <c r="N65" s="9" t="s">
        <v>64</v>
      </c>
      <c r="O65" s="29">
        <v>46.25</v>
      </c>
      <c r="P65" s="30">
        <v>4</v>
      </c>
    </row>
    <row r="66" spans="1:16" x14ac:dyDescent="0.25">
      <c r="A66" s="29"/>
      <c r="B66" s="9">
        <v>35</v>
      </c>
      <c r="C66" s="19" t="s">
        <v>105</v>
      </c>
      <c r="D66" s="19" t="s">
        <v>106</v>
      </c>
      <c r="E66" s="9" t="s">
        <v>64</v>
      </c>
      <c r="F66" s="29">
        <v>46.2</v>
      </c>
      <c r="G66" s="29">
        <v>5</v>
      </c>
      <c r="J66" s="29"/>
      <c r="K66" s="9">
        <v>35</v>
      </c>
      <c r="L66" s="19" t="s">
        <v>105</v>
      </c>
      <c r="M66" s="19" t="s">
        <v>106</v>
      </c>
      <c r="N66" s="9" t="s">
        <v>64</v>
      </c>
      <c r="O66" s="29">
        <v>43.92</v>
      </c>
      <c r="P66" s="29">
        <v>2</v>
      </c>
    </row>
    <row r="67" spans="1:16" x14ac:dyDescent="0.25">
      <c r="A67" s="63" t="s">
        <v>203</v>
      </c>
      <c r="B67" s="63"/>
      <c r="C67" s="63"/>
      <c r="D67" s="63"/>
    </row>
    <row r="76" spans="1:16" x14ac:dyDescent="0.25">
      <c r="A76" s="63"/>
      <c r="B76" s="63"/>
      <c r="C76" s="63"/>
      <c r="D76" s="63"/>
    </row>
    <row r="77" spans="1:16" x14ac:dyDescent="0.25">
      <c r="A77" s="61" t="s">
        <v>193</v>
      </c>
      <c r="B77" s="65"/>
      <c r="C77" s="65"/>
      <c r="D77" s="43"/>
      <c r="E77" s="44" t="s">
        <v>110</v>
      </c>
      <c r="F77" s="66"/>
      <c r="G77" s="8" t="s">
        <v>161</v>
      </c>
      <c r="J77" s="61" t="s">
        <v>223</v>
      </c>
      <c r="K77" s="65"/>
      <c r="L77" s="65"/>
      <c r="M77" s="43"/>
      <c r="N77" s="44" t="s">
        <v>110</v>
      </c>
      <c r="O77" s="66"/>
      <c r="P77" s="8" t="s">
        <v>161</v>
      </c>
    </row>
    <row r="78" spans="1:16" x14ac:dyDescent="0.25">
      <c r="A78" s="46">
        <v>9</v>
      </c>
      <c r="B78" s="47" t="s">
        <v>29</v>
      </c>
      <c r="C78" s="48" t="s">
        <v>30</v>
      </c>
      <c r="D78" s="48" t="s">
        <v>31</v>
      </c>
      <c r="E78" s="47" t="s">
        <v>32</v>
      </c>
      <c r="F78" s="47" t="s">
        <v>153</v>
      </c>
      <c r="G78" s="47" t="s">
        <v>154</v>
      </c>
      <c r="J78" s="46">
        <v>9</v>
      </c>
      <c r="K78" s="47" t="s">
        <v>29</v>
      </c>
      <c r="L78" s="48" t="s">
        <v>30</v>
      </c>
      <c r="M78" s="48" t="s">
        <v>31</v>
      </c>
      <c r="N78" s="47" t="s">
        <v>32</v>
      </c>
      <c r="O78" s="47" t="s">
        <v>153</v>
      </c>
      <c r="P78" s="47" t="s">
        <v>154</v>
      </c>
    </row>
    <row r="79" spans="1:16" x14ac:dyDescent="0.25">
      <c r="A79" s="50"/>
      <c r="B79" s="9">
        <v>44</v>
      </c>
      <c r="C79" s="18" t="s">
        <v>119</v>
      </c>
      <c r="D79" s="18" t="s">
        <v>120</v>
      </c>
      <c r="E79" s="17" t="s">
        <v>64</v>
      </c>
      <c r="F79" s="50">
        <v>58.53</v>
      </c>
      <c r="G79" s="51">
        <v>1</v>
      </c>
      <c r="J79" s="50"/>
      <c r="K79" s="9">
        <v>46</v>
      </c>
      <c r="L79" s="18" t="s">
        <v>122</v>
      </c>
      <c r="M79" s="18" t="s">
        <v>123</v>
      </c>
      <c r="N79" s="17" t="s">
        <v>64</v>
      </c>
      <c r="O79" s="50" t="s">
        <v>227</v>
      </c>
      <c r="P79" s="51">
        <v>1</v>
      </c>
    </row>
    <row r="80" spans="1:16" x14ac:dyDescent="0.25">
      <c r="A80" s="50"/>
      <c r="B80" s="9">
        <v>45</v>
      </c>
      <c r="C80" s="18" t="s">
        <v>75</v>
      </c>
      <c r="D80" s="18" t="s">
        <v>121</v>
      </c>
      <c r="E80" s="17" t="s">
        <v>64</v>
      </c>
      <c r="F80" s="50" t="s">
        <v>204</v>
      </c>
      <c r="G80" s="51">
        <v>2</v>
      </c>
      <c r="J80" s="50"/>
      <c r="K80" s="9">
        <v>37</v>
      </c>
      <c r="L80" s="20" t="s">
        <v>108</v>
      </c>
      <c r="M80" s="20" t="s">
        <v>109</v>
      </c>
      <c r="N80" s="17" t="s">
        <v>64</v>
      </c>
      <c r="O80" s="50" t="s">
        <v>228</v>
      </c>
      <c r="P80" s="51">
        <v>2</v>
      </c>
    </row>
    <row r="81" spans="1:16" x14ac:dyDescent="0.25">
      <c r="A81" s="50"/>
      <c r="B81" s="9">
        <v>37</v>
      </c>
      <c r="C81" s="20" t="s">
        <v>108</v>
      </c>
      <c r="D81" s="20" t="s">
        <v>109</v>
      </c>
      <c r="E81" s="17" t="s">
        <v>64</v>
      </c>
      <c r="F81" s="50" t="s">
        <v>205</v>
      </c>
      <c r="G81" s="51">
        <v>3</v>
      </c>
      <c r="J81" s="50"/>
      <c r="K81" s="9"/>
      <c r="L81" s="19"/>
      <c r="M81" s="19"/>
      <c r="N81" s="17"/>
      <c r="O81" s="50"/>
      <c r="P81" s="51"/>
    </row>
    <row r="82" spans="1:16" x14ac:dyDescent="0.25">
      <c r="A82" s="50"/>
      <c r="B82" s="9"/>
      <c r="C82" s="20"/>
      <c r="D82" s="20"/>
      <c r="E82" s="17"/>
      <c r="F82" s="50"/>
      <c r="G82" s="51"/>
      <c r="J82" s="50"/>
      <c r="K82" s="9"/>
      <c r="L82" s="18"/>
      <c r="M82" s="18"/>
      <c r="N82" s="17"/>
      <c r="O82" s="50"/>
      <c r="P82" s="51"/>
    </row>
    <row r="83" spans="1:16" x14ac:dyDescent="0.25">
      <c r="A83" s="50"/>
      <c r="B83" s="9"/>
      <c r="C83" s="20"/>
      <c r="D83" s="20"/>
      <c r="E83" s="17"/>
      <c r="F83" s="50"/>
      <c r="G83" s="51"/>
      <c r="J83" s="50"/>
      <c r="K83" s="9"/>
      <c r="L83" s="18"/>
      <c r="M83" s="70"/>
      <c r="N83" s="17"/>
      <c r="O83" s="50"/>
      <c r="P83" s="51"/>
    </row>
    <row r="84" spans="1:16" x14ac:dyDescent="0.25">
      <c r="A84" s="50"/>
      <c r="B84" s="50"/>
      <c r="C84" s="50"/>
      <c r="D84" s="50"/>
      <c r="E84" s="50"/>
      <c r="F84" s="50"/>
      <c r="G84" s="51"/>
      <c r="J84" s="50"/>
      <c r="K84" s="50"/>
      <c r="L84" s="50"/>
      <c r="M84" s="50"/>
      <c r="N84" s="50"/>
      <c r="O84" s="50"/>
      <c r="P84" s="51"/>
    </row>
    <row r="86" spans="1:16" x14ac:dyDescent="0.25">
      <c r="A86" s="61" t="s">
        <v>193</v>
      </c>
      <c r="B86" s="65"/>
      <c r="C86" s="65"/>
      <c r="D86" s="43"/>
      <c r="E86" s="44" t="s">
        <v>110</v>
      </c>
      <c r="F86" s="66"/>
      <c r="G86" s="8" t="s">
        <v>161</v>
      </c>
      <c r="J86" s="74" t="s">
        <v>224</v>
      </c>
      <c r="K86" s="65"/>
      <c r="L86" s="65"/>
      <c r="M86" s="43"/>
      <c r="N86" s="44" t="s">
        <v>110</v>
      </c>
      <c r="O86" s="66"/>
      <c r="P86" s="8" t="s">
        <v>161</v>
      </c>
    </row>
    <row r="87" spans="1:16" x14ac:dyDescent="0.25">
      <c r="A87" s="46">
        <v>10</v>
      </c>
      <c r="B87" s="47" t="s">
        <v>29</v>
      </c>
      <c r="C87" s="48" t="s">
        <v>30</v>
      </c>
      <c r="D87" s="48" t="s">
        <v>31</v>
      </c>
      <c r="E87" s="47" t="s">
        <v>32</v>
      </c>
      <c r="F87" s="47" t="s">
        <v>153</v>
      </c>
      <c r="G87" s="47" t="s">
        <v>154</v>
      </c>
      <c r="J87" s="46">
        <v>10</v>
      </c>
      <c r="K87" s="47" t="s">
        <v>29</v>
      </c>
      <c r="L87" s="48" t="s">
        <v>30</v>
      </c>
      <c r="M87" s="48" t="s">
        <v>31</v>
      </c>
      <c r="N87" s="47" t="s">
        <v>32</v>
      </c>
      <c r="O87" s="47" t="s">
        <v>153</v>
      </c>
      <c r="P87" s="47" t="s">
        <v>154</v>
      </c>
    </row>
    <row r="88" spans="1:16" x14ac:dyDescent="0.25">
      <c r="A88" s="50"/>
      <c r="B88" s="9">
        <v>46</v>
      </c>
      <c r="C88" s="18" t="s">
        <v>122</v>
      </c>
      <c r="D88" s="18" t="s">
        <v>123</v>
      </c>
      <c r="E88" s="17" t="s">
        <v>64</v>
      </c>
      <c r="F88" s="50" t="s">
        <v>206</v>
      </c>
      <c r="G88" s="51">
        <v>3</v>
      </c>
      <c r="J88" s="50"/>
      <c r="K88" s="9">
        <v>40</v>
      </c>
      <c r="L88" s="18" t="s">
        <v>113</v>
      </c>
      <c r="M88" s="18" t="s">
        <v>114</v>
      </c>
      <c r="N88" s="17" t="s">
        <v>36</v>
      </c>
      <c r="O88" s="50">
        <v>50.57</v>
      </c>
      <c r="P88" s="51">
        <v>1</v>
      </c>
    </row>
    <row r="89" spans="1:16" x14ac:dyDescent="0.25">
      <c r="A89" s="50"/>
      <c r="B89" s="9">
        <v>47</v>
      </c>
      <c r="C89" s="19" t="s">
        <v>124</v>
      </c>
      <c r="D89" s="19" t="s">
        <v>125</v>
      </c>
      <c r="E89" s="17" t="s">
        <v>64</v>
      </c>
      <c r="F89" s="50">
        <v>56.99</v>
      </c>
      <c r="G89" s="51">
        <v>2</v>
      </c>
      <c r="J89" s="50"/>
      <c r="K89" s="9">
        <v>44</v>
      </c>
      <c r="L89" s="18" t="s">
        <v>119</v>
      </c>
      <c r="M89" s="18" t="s">
        <v>120</v>
      </c>
      <c r="N89" s="17" t="s">
        <v>64</v>
      </c>
      <c r="O89" s="50">
        <v>54.18</v>
      </c>
      <c r="P89" s="51">
        <v>2</v>
      </c>
    </row>
    <row r="90" spans="1:16" x14ac:dyDescent="0.25">
      <c r="A90" s="50"/>
      <c r="B90" s="9">
        <v>40</v>
      </c>
      <c r="C90" s="18" t="s">
        <v>113</v>
      </c>
      <c r="D90" s="18" t="s">
        <v>114</v>
      </c>
      <c r="E90" s="17" t="s">
        <v>36</v>
      </c>
      <c r="F90" s="50">
        <v>50.44</v>
      </c>
      <c r="G90" s="51">
        <v>1</v>
      </c>
      <c r="J90" s="50"/>
      <c r="K90" s="9">
        <v>47</v>
      </c>
      <c r="L90" s="19" t="s">
        <v>124</v>
      </c>
      <c r="M90" s="19" t="s">
        <v>125</v>
      </c>
      <c r="N90" s="17" t="s">
        <v>64</v>
      </c>
      <c r="O90" s="50">
        <v>54.38</v>
      </c>
      <c r="P90" s="51">
        <v>3</v>
      </c>
    </row>
    <row r="91" spans="1:16" x14ac:dyDescent="0.25">
      <c r="A91" s="50"/>
      <c r="B91" s="9"/>
      <c r="C91" s="40"/>
      <c r="D91" s="18"/>
      <c r="E91" s="17"/>
      <c r="F91" s="50"/>
      <c r="G91" s="51"/>
      <c r="J91" s="50"/>
      <c r="K91" s="9">
        <v>45</v>
      </c>
      <c r="L91" s="18" t="s">
        <v>75</v>
      </c>
      <c r="M91" s="18" t="s">
        <v>121</v>
      </c>
      <c r="N91" s="17" t="s">
        <v>64</v>
      </c>
      <c r="O91" s="50" t="s">
        <v>229</v>
      </c>
      <c r="P91" s="51">
        <v>4</v>
      </c>
    </row>
    <row r="92" spans="1:16" x14ac:dyDescent="0.25">
      <c r="A92" s="50"/>
      <c r="B92" s="9"/>
      <c r="C92" s="18"/>
      <c r="D92" s="18"/>
      <c r="E92" s="17"/>
      <c r="F92" s="50"/>
      <c r="G92" s="51"/>
      <c r="J92" s="50"/>
      <c r="K92" s="55"/>
      <c r="L92" s="58"/>
      <c r="M92" s="58"/>
      <c r="N92" s="57"/>
      <c r="O92" s="50"/>
      <c r="P92" s="51"/>
    </row>
    <row r="93" spans="1:16" x14ac:dyDescent="0.25">
      <c r="A93" s="42" t="s">
        <v>207</v>
      </c>
      <c r="B93" s="42"/>
      <c r="C93" s="42"/>
      <c r="D93" s="42"/>
      <c r="E93" s="42"/>
      <c r="F93" s="67"/>
      <c r="J93" s="42"/>
      <c r="K93" s="42"/>
      <c r="L93" s="42"/>
      <c r="M93" s="42"/>
      <c r="N93" s="42"/>
      <c r="O93" s="67"/>
    </row>
    <row r="100" spans="1:16" x14ac:dyDescent="0.25">
      <c r="A100" s="54" t="s">
        <v>193</v>
      </c>
      <c r="B100" s="54"/>
      <c r="C100" s="54"/>
      <c r="D100" s="54"/>
      <c r="E100" s="49" t="s">
        <v>179</v>
      </c>
      <c r="F100" s="47"/>
      <c r="G100" s="8" t="s">
        <v>208</v>
      </c>
      <c r="J100" s="75"/>
      <c r="K100" s="75"/>
      <c r="L100" s="75"/>
      <c r="M100" s="75"/>
      <c r="N100" s="76"/>
      <c r="O100" s="77"/>
      <c r="P100" s="78"/>
    </row>
    <row r="101" spans="1:16" x14ac:dyDescent="0.25">
      <c r="A101" s="46">
        <v>12</v>
      </c>
      <c r="B101" s="47" t="s">
        <v>29</v>
      </c>
      <c r="C101" s="48" t="s">
        <v>30</v>
      </c>
      <c r="D101" s="48" t="s">
        <v>31</v>
      </c>
      <c r="E101" s="47" t="s">
        <v>32</v>
      </c>
      <c r="F101" s="47" t="s">
        <v>153</v>
      </c>
      <c r="G101" s="47" t="s">
        <v>154</v>
      </c>
      <c r="K101" s="77"/>
      <c r="L101" s="79"/>
      <c r="M101" s="79"/>
      <c r="N101" s="77"/>
      <c r="O101" s="77"/>
      <c r="P101" s="77"/>
    </row>
    <row r="102" spans="1:16" x14ac:dyDescent="0.25">
      <c r="A102" s="50"/>
      <c r="B102" s="9">
        <v>53</v>
      </c>
      <c r="C102" s="18" t="s">
        <v>137</v>
      </c>
      <c r="D102" s="18" t="s">
        <v>138</v>
      </c>
      <c r="E102" s="17" t="s">
        <v>36</v>
      </c>
      <c r="F102" s="50" t="s">
        <v>209</v>
      </c>
      <c r="G102" s="51">
        <v>2</v>
      </c>
      <c r="J102" s="3"/>
      <c r="K102" s="80"/>
      <c r="L102" s="81"/>
      <c r="M102" s="81"/>
      <c r="N102" s="82"/>
      <c r="O102" s="3"/>
      <c r="P102" s="83"/>
    </row>
    <row r="103" spans="1:16" x14ac:dyDescent="0.25">
      <c r="A103" s="50"/>
      <c r="B103" s="9">
        <v>55</v>
      </c>
      <c r="C103" s="20" t="s">
        <v>139</v>
      </c>
      <c r="D103" s="20" t="s">
        <v>140</v>
      </c>
      <c r="E103" s="17" t="s">
        <v>64</v>
      </c>
      <c r="F103" s="50" t="s">
        <v>210</v>
      </c>
      <c r="G103" s="51">
        <v>3</v>
      </c>
      <c r="J103" s="84" t="s">
        <v>151</v>
      </c>
      <c r="K103" s="54"/>
      <c r="L103" s="54"/>
      <c r="M103" s="54"/>
      <c r="N103" s="49" t="s">
        <v>179</v>
      </c>
      <c r="O103" s="47"/>
      <c r="P103" s="8" t="s">
        <v>208</v>
      </c>
    </row>
    <row r="104" spans="1:16" ht="30" x14ac:dyDescent="0.25">
      <c r="A104" s="50"/>
      <c r="B104" s="9">
        <v>49</v>
      </c>
      <c r="C104" s="18" t="s">
        <v>129</v>
      </c>
      <c r="D104" s="18" t="s">
        <v>130</v>
      </c>
      <c r="E104" s="17" t="s">
        <v>64</v>
      </c>
      <c r="F104" s="50" t="s">
        <v>211</v>
      </c>
      <c r="G104" s="51">
        <v>4</v>
      </c>
      <c r="J104" s="46">
        <v>12</v>
      </c>
      <c r="K104" s="47" t="s">
        <v>29</v>
      </c>
      <c r="L104" s="48" t="s">
        <v>30</v>
      </c>
      <c r="M104" s="48" t="s">
        <v>31</v>
      </c>
      <c r="N104" s="47" t="s">
        <v>32</v>
      </c>
      <c r="O104" s="47" t="s">
        <v>153</v>
      </c>
      <c r="P104" s="47" t="s">
        <v>154</v>
      </c>
    </row>
    <row r="105" spans="1:16" x14ac:dyDescent="0.25">
      <c r="A105" s="50"/>
      <c r="B105" s="9">
        <v>52</v>
      </c>
      <c r="C105" s="18" t="s">
        <v>79</v>
      </c>
      <c r="D105" s="18" t="s">
        <v>128</v>
      </c>
      <c r="E105" s="17" t="s">
        <v>36</v>
      </c>
      <c r="F105" s="50" t="s">
        <v>212</v>
      </c>
      <c r="G105" s="51">
        <v>1</v>
      </c>
      <c r="J105" s="50"/>
      <c r="K105" s="9">
        <v>52</v>
      </c>
      <c r="L105" s="18" t="s">
        <v>79</v>
      </c>
      <c r="M105" s="18" t="s">
        <v>128</v>
      </c>
      <c r="N105" s="17" t="s">
        <v>36</v>
      </c>
      <c r="O105" s="50" t="s">
        <v>230</v>
      </c>
      <c r="P105" s="51">
        <v>1</v>
      </c>
    </row>
    <row r="106" spans="1:16" x14ac:dyDescent="0.25">
      <c r="A106" s="50"/>
      <c r="B106" s="9"/>
      <c r="C106" s="18"/>
      <c r="D106" s="18"/>
      <c r="E106" s="17"/>
      <c r="F106" s="50"/>
      <c r="G106" s="51"/>
      <c r="J106" s="50"/>
      <c r="K106" s="9">
        <v>53</v>
      </c>
      <c r="L106" s="18" t="s">
        <v>137</v>
      </c>
      <c r="M106" s="18" t="s">
        <v>138</v>
      </c>
      <c r="N106" s="17" t="s">
        <v>36</v>
      </c>
      <c r="O106" s="50" t="s">
        <v>231</v>
      </c>
      <c r="P106" s="51">
        <v>3</v>
      </c>
    </row>
    <row r="107" spans="1:16" x14ac:dyDescent="0.25">
      <c r="A107" s="50"/>
      <c r="B107" s="9"/>
      <c r="C107" s="18"/>
      <c r="D107" s="18"/>
      <c r="E107" s="17"/>
      <c r="F107" s="50"/>
      <c r="G107" s="51"/>
      <c r="J107" s="50"/>
      <c r="K107" s="9">
        <v>55</v>
      </c>
      <c r="L107" s="20" t="s">
        <v>139</v>
      </c>
      <c r="M107" s="20" t="s">
        <v>140</v>
      </c>
      <c r="N107" s="17" t="s">
        <v>64</v>
      </c>
      <c r="O107" s="50" t="s">
        <v>232</v>
      </c>
      <c r="P107" s="51">
        <v>2</v>
      </c>
    </row>
    <row r="108" spans="1:16" ht="30" x14ac:dyDescent="0.25">
      <c r="A108" s="54"/>
      <c r="B108" s="9"/>
      <c r="C108" s="68"/>
      <c r="D108" s="68"/>
      <c r="E108" s="69"/>
      <c r="F108" s="47"/>
      <c r="G108" s="51"/>
      <c r="J108" s="50"/>
      <c r="K108" s="9">
        <v>49</v>
      </c>
      <c r="L108" s="18" t="s">
        <v>129</v>
      </c>
      <c r="M108" s="18" t="s">
        <v>130</v>
      </c>
      <c r="N108" s="17" t="s">
        <v>64</v>
      </c>
      <c r="O108" s="50" t="s">
        <v>233</v>
      </c>
      <c r="P108" s="51">
        <v>4</v>
      </c>
    </row>
    <row r="109" spans="1:16" x14ac:dyDescent="0.25">
      <c r="A109" s="54"/>
      <c r="B109" s="55"/>
      <c r="C109" s="56"/>
      <c r="D109" s="56"/>
      <c r="E109" s="57"/>
      <c r="F109" s="47"/>
      <c r="G109" s="51"/>
      <c r="J109" s="50"/>
      <c r="K109" s="9"/>
      <c r="L109" s="20"/>
      <c r="M109" s="20"/>
      <c r="N109" s="17"/>
      <c r="O109" s="50"/>
      <c r="P109" s="51"/>
    </row>
    <row r="110" spans="1:16" x14ac:dyDescent="0.25">
      <c r="A110" s="42" t="s">
        <v>213</v>
      </c>
      <c r="B110" s="42"/>
      <c r="C110" s="42"/>
      <c r="D110" s="42"/>
      <c r="E110" s="42"/>
      <c r="J110" s="50"/>
      <c r="K110" s="9"/>
      <c r="L110" s="68"/>
      <c r="M110" s="68"/>
      <c r="N110" s="69"/>
      <c r="O110" s="50"/>
      <c r="P110" s="51"/>
    </row>
    <row r="111" spans="1:16" x14ac:dyDescent="0.25">
      <c r="A111" s="54" t="s">
        <v>193</v>
      </c>
      <c r="B111" s="54"/>
      <c r="C111" s="54"/>
      <c r="D111" s="54"/>
      <c r="E111" s="49" t="s">
        <v>185</v>
      </c>
      <c r="F111" s="47"/>
      <c r="G111" s="8" t="s">
        <v>208</v>
      </c>
      <c r="J111" s="54"/>
      <c r="K111" s="9"/>
      <c r="L111" s="68"/>
      <c r="M111" s="68"/>
      <c r="N111" s="69"/>
      <c r="O111" s="47"/>
      <c r="P111" s="51"/>
    </row>
    <row r="112" spans="1:16" x14ac:dyDescent="0.25">
      <c r="A112" s="46">
        <v>14</v>
      </c>
      <c r="B112" s="47" t="s">
        <v>29</v>
      </c>
      <c r="C112" s="48" t="s">
        <v>30</v>
      </c>
      <c r="D112" s="48" t="s">
        <v>31</v>
      </c>
      <c r="E112" s="47" t="s">
        <v>32</v>
      </c>
      <c r="F112" s="47" t="s">
        <v>153</v>
      </c>
      <c r="G112" s="47" t="s">
        <v>154</v>
      </c>
      <c r="J112" s="54"/>
      <c r="K112" s="55"/>
      <c r="L112" s="56"/>
      <c r="M112" s="56"/>
      <c r="N112" s="57"/>
      <c r="O112" s="47"/>
      <c r="P112" s="51"/>
    </row>
    <row r="113" spans="1:16" x14ac:dyDescent="0.25">
      <c r="A113" s="50"/>
      <c r="B113" s="9">
        <v>58</v>
      </c>
      <c r="C113" s="18" t="s">
        <v>113</v>
      </c>
      <c r="D113" s="18" t="s">
        <v>146</v>
      </c>
      <c r="E113" s="17" t="s">
        <v>36</v>
      </c>
      <c r="F113" s="50" t="s">
        <v>214</v>
      </c>
      <c r="G113" s="51">
        <v>2</v>
      </c>
      <c r="J113" s="42"/>
      <c r="K113" s="42"/>
      <c r="L113" s="42"/>
      <c r="M113" s="42"/>
      <c r="N113" s="42"/>
    </row>
    <row r="114" spans="1:16" x14ac:dyDescent="0.25">
      <c r="A114" s="50"/>
      <c r="B114" s="9">
        <v>59</v>
      </c>
      <c r="C114" s="20" t="s">
        <v>101</v>
      </c>
      <c r="D114" s="20" t="s">
        <v>215</v>
      </c>
      <c r="E114" s="17" t="s">
        <v>64</v>
      </c>
      <c r="F114" s="50" t="s">
        <v>216</v>
      </c>
      <c r="G114" s="51">
        <v>1</v>
      </c>
      <c r="J114" s="54" t="s">
        <v>234</v>
      </c>
      <c r="K114" s="54"/>
      <c r="L114" s="54"/>
      <c r="M114" s="54"/>
      <c r="N114" s="49" t="s">
        <v>185</v>
      </c>
      <c r="O114" s="47"/>
      <c r="P114" s="8" t="s">
        <v>208</v>
      </c>
    </row>
    <row r="115" spans="1:16" ht="22.5" x14ac:dyDescent="0.25">
      <c r="A115" s="50"/>
      <c r="B115" s="9">
        <v>51</v>
      </c>
      <c r="C115" s="70" t="s">
        <v>134</v>
      </c>
      <c r="D115" s="18" t="s">
        <v>135</v>
      </c>
      <c r="E115" s="17" t="s">
        <v>64</v>
      </c>
      <c r="F115" s="50" t="s">
        <v>217</v>
      </c>
      <c r="G115" s="51">
        <v>4</v>
      </c>
      <c r="J115" s="46">
        <v>14</v>
      </c>
      <c r="K115" s="47" t="s">
        <v>29</v>
      </c>
      <c r="L115" s="48" t="s">
        <v>30</v>
      </c>
      <c r="M115" s="48" t="s">
        <v>31</v>
      </c>
      <c r="N115" s="47" t="s">
        <v>32</v>
      </c>
      <c r="O115" s="47" t="s">
        <v>153</v>
      </c>
      <c r="P115" s="47" t="s">
        <v>154</v>
      </c>
    </row>
    <row r="116" spans="1:16" ht="25.5" x14ac:dyDescent="0.25">
      <c r="A116" s="50"/>
      <c r="B116" s="9">
        <v>41</v>
      </c>
      <c r="C116" s="18" t="s">
        <v>115</v>
      </c>
      <c r="D116" s="39" t="s">
        <v>116</v>
      </c>
      <c r="E116" s="17" t="s">
        <v>36</v>
      </c>
      <c r="F116" s="50" t="s">
        <v>218</v>
      </c>
      <c r="G116" s="51">
        <v>3</v>
      </c>
      <c r="J116" s="50"/>
      <c r="K116" s="9">
        <v>41</v>
      </c>
      <c r="L116" s="18" t="s">
        <v>115</v>
      </c>
      <c r="M116" s="39" t="s">
        <v>116</v>
      </c>
      <c r="N116" s="17" t="s">
        <v>36</v>
      </c>
      <c r="O116" s="50" t="s">
        <v>235</v>
      </c>
      <c r="P116" s="51">
        <v>1</v>
      </c>
    </row>
    <row r="117" spans="1:16" ht="22.5" x14ac:dyDescent="0.25">
      <c r="A117" s="50"/>
      <c r="B117" s="9"/>
      <c r="C117" s="17"/>
      <c r="D117" s="17"/>
      <c r="E117" s="17"/>
      <c r="F117" s="50"/>
      <c r="G117" s="51"/>
      <c r="J117" s="50"/>
      <c r="K117" s="9">
        <v>51</v>
      </c>
      <c r="L117" s="70" t="s">
        <v>134</v>
      </c>
      <c r="M117" s="18" t="s">
        <v>135</v>
      </c>
      <c r="N117" s="17" t="s">
        <v>64</v>
      </c>
      <c r="O117" s="50" t="s">
        <v>236</v>
      </c>
      <c r="P117" s="51">
        <v>2</v>
      </c>
    </row>
    <row r="118" spans="1:16" x14ac:dyDescent="0.25">
      <c r="A118" s="50"/>
      <c r="B118" s="9"/>
      <c r="C118" s="20"/>
      <c r="D118" s="20"/>
      <c r="E118" s="17"/>
      <c r="F118" s="50"/>
      <c r="G118" s="51"/>
      <c r="J118" s="50"/>
      <c r="K118" s="9"/>
      <c r="L118" s="18"/>
      <c r="M118" s="18"/>
      <c r="N118" s="17"/>
      <c r="O118" s="50"/>
      <c r="P118" s="51"/>
    </row>
    <row r="119" spans="1:16" x14ac:dyDescent="0.25">
      <c r="A119" s="50"/>
      <c r="B119" s="9"/>
      <c r="C119" s="18"/>
      <c r="D119" s="18"/>
      <c r="E119" s="17"/>
      <c r="F119" s="50"/>
      <c r="G119" s="51"/>
      <c r="J119" s="50"/>
      <c r="K119" s="9"/>
      <c r="L119" s="18"/>
      <c r="M119" s="18"/>
      <c r="N119" s="17"/>
      <c r="O119" s="50"/>
      <c r="P119" s="51"/>
    </row>
    <row r="120" spans="1:16" x14ac:dyDescent="0.25">
      <c r="A120" s="59"/>
      <c r="B120" s="9"/>
      <c r="C120" s="70"/>
      <c r="D120" s="18"/>
      <c r="E120" s="17"/>
      <c r="F120" s="59"/>
      <c r="G120" s="60"/>
      <c r="J120" s="50"/>
      <c r="K120" s="9"/>
      <c r="L120" s="85"/>
      <c r="M120" s="85"/>
      <c r="N120" s="69"/>
      <c r="O120" s="50"/>
      <c r="P120" s="51"/>
    </row>
    <row r="121" spans="1:16" x14ac:dyDescent="0.25">
      <c r="A121" s="50"/>
      <c r="B121" s="55"/>
      <c r="C121" s="71"/>
      <c r="D121" s="58"/>
      <c r="E121" s="57"/>
      <c r="F121" s="50"/>
      <c r="G121" s="51"/>
      <c r="J121" s="50"/>
      <c r="K121" s="9"/>
      <c r="L121" s="85"/>
      <c r="M121" s="85"/>
      <c r="N121" s="69"/>
      <c r="O121" s="50"/>
      <c r="P121" s="51"/>
    </row>
    <row r="122" spans="1:16" x14ac:dyDescent="0.25">
      <c r="A122" s="42"/>
      <c r="B122" s="42"/>
      <c r="C122" s="42"/>
      <c r="D122" s="42"/>
      <c r="E122" s="42"/>
      <c r="J122" s="50"/>
      <c r="K122" s="9"/>
      <c r="L122" s="20"/>
      <c r="M122" s="86"/>
      <c r="N122" s="17"/>
      <c r="O122" s="50"/>
      <c r="P122" s="51"/>
    </row>
    <row r="123" spans="1:16" x14ac:dyDescent="0.25">
      <c r="A123" s="54" t="s">
        <v>193</v>
      </c>
      <c r="B123" s="54"/>
      <c r="C123" s="54"/>
      <c r="D123" s="54"/>
      <c r="E123" s="49" t="s">
        <v>185</v>
      </c>
      <c r="F123" s="47"/>
      <c r="G123" s="8" t="s">
        <v>208</v>
      </c>
    </row>
    <row r="124" spans="1:16" x14ac:dyDescent="0.25">
      <c r="A124" s="46">
        <v>15</v>
      </c>
      <c r="B124" s="47" t="s">
        <v>29</v>
      </c>
      <c r="C124" s="48" t="s">
        <v>30</v>
      </c>
      <c r="D124" s="48" t="s">
        <v>31</v>
      </c>
      <c r="E124" s="47" t="s">
        <v>32</v>
      </c>
      <c r="F124" s="47" t="s">
        <v>153</v>
      </c>
      <c r="G124" s="47" t="s">
        <v>154</v>
      </c>
      <c r="J124" s="84" t="s">
        <v>151</v>
      </c>
      <c r="K124" s="54"/>
      <c r="L124" s="54"/>
      <c r="M124" s="54"/>
      <c r="N124" s="49" t="s">
        <v>185</v>
      </c>
      <c r="O124" s="47"/>
      <c r="P124" s="8" t="s">
        <v>208</v>
      </c>
    </row>
    <row r="125" spans="1:16" x14ac:dyDescent="0.25">
      <c r="A125" s="50"/>
      <c r="B125" s="9">
        <v>50</v>
      </c>
      <c r="C125" s="18" t="s">
        <v>132</v>
      </c>
      <c r="D125" s="18" t="s">
        <v>133</v>
      </c>
      <c r="E125" s="17" t="s">
        <v>36</v>
      </c>
      <c r="F125" s="50" t="s">
        <v>219</v>
      </c>
      <c r="G125" s="51">
        <v>1</v>
      </c>
      <c r="J125" s="46">
        <v>14</v>
      </c>
      <c r="K125" s="47" t="s">
        <v>29</v>
      </c>
      <c r="L125" s="48" t="s">
        <v>30</v>
      </c>
      <c r="M125" s="48" t="s">
        <v>31</v>
      </c>
      <c r="N125" s="47" t="s">
        <v>32</v>
      </c>
      <c r="O125" s="47" t="s">
        <v>153</v>
      </c>
      <c r="P125" s="47" t="s">
        <v>154</v>
      </c>
    </row>
    <row r="126" spans="1:16" x14ac:dyDescent="0.25">
      <c r="A126" s="50"/>
      <c r="B126" s="17">
        <v>60</v>
      </c>
      <c r="C126" s="21" t="s">
        <v>148</v>
      </c>
      <c r="D126" s="21" t="s">
        <v>48</v>
      </c>
      <c r="E126" s="17" t="s">
        <v>36</v>
      </c>
      <c r="F126" s="50" t="s">
        <v>220</v>
      </c>
      <c r="G126" s="51">
        <v>2</v>
      </c>
      <c r="J126" s="50"/>
      <c r="K126" s="9">
        <v>59</v>
      </c>
      <c r="L126" s="20" t="s">
        <v>101</v>
      </c>
      <c r="M126" s="20" t="s">
        <v>215</v>
      </c>
      <c r="N126" s="17" t="s">
        <v>64</v>
      </c>
      <c r="O126" s="50" t="s">
        <v>237</v>
      </c>
      <c r="P126" s="51">
        <v>1</v>
      </c>
    </row>
    <row r="127" spans="1:16" x14ac:dyDescent="0.25">
      <c r="A127" s="50"/>
      <c r="B127" s="9">
        <v>57</v>
      </c>
      <c r="C127" s="21" t="s">
        <v>145</v>
      </c>
      <c r="D127" s="21" t="s">
        <v>144</v>
      </c>
      <c r="E127" s="17" t="s">
        <v>36</v>
      </c>
      <c r="F127" s="50" t="s">
        <v>221</v>
      </c>
      <c r="G127" s="51">
        <v>3</v>
      </c>
      <c r="J127" s="50"/>
      <c r="K127" s="9">
        <v>50</v>
      </c>
      <c r="L127" s="18" t="s">
        <v>132</v>
      </c>
      <c r="M127" s="18" t="s">
        <v>133</v>
      </c>
      <c r="N127" s="17" t="s">
        <v>36</v>
      </c>
      <c r="O127" s="50" t="s">
        <v>238</v>
      </c>
      <c r="P127" s="51">
        <v>2</v>
      </c>
    </row>
    <row r="128" spans="1:16" x14ac:dyDescent="0.25">
      <c r="A128" s="50"/>
      <c r="B128" s="9"/>
      <c r="C128" s="21"/>
      <c r="D128" s="21"/>
      <c r="E128" s="17"/>
      <c r="F128" s="50"/>
      <c r="G128" s="51"/>
      <c r="J128" s="50"/>
      <c r="K128" s="9">
        <v>58</v>
      </c>
      <c r="L128" s="18" t="s">
        <v>113</v>
      </c>
      <c r="M128" s="18" t="s">
        <v>146</v>
      </c>
      <c r="N128" s="17" t="s">
        <v>36</v>
      </c>
      <c r="O128" s="50" t="s">
        <v>239</v>
      </c>
      <c r="P128" s="51">
        <v>3</v>
      </c>
    </row>
    <row r="129" spans="1:16" x14ac:dyDescent="0.25">
      <c r="A129" s="50"/>
      <c r="B129" s="9"/>
      <c r="C129" s="18"/>
      <c r="D129" s="18"/>
      <c r="E129" s="17"/>
      <c r="F129" s="50"/>
      <c r="G129" s="51"/>
      <c r="J129" s="50"/>
      <c r="K129" s="17">
        <v>60</v>
      </c>
      <c r="L129" s="21" t="s">
        <v>148</v>
      </c>
      <c r="M129" s="21" t="s">
        <v>48</v>
      </c>
      <c r="N129" s="17" t="s">
        <v>36</v>
      </c>
      <c r="O129" s="50" t="s">
        <v>240</v>
      </c>
      <c r="P129" s="51">
        <v>5</v>
      </c>
    </row>
    <row r="130" spans="1:16" x14ac:dyDescent="0.25">
      <c r="A130" s="50"/>
      <c r="B130" s="9"/>
      <c r="C130" s="18"/>
      <c r="D130" s="18"/>
      <c r="E130" s="17"/>
      <c r="F130" s="50"/>
      <c r="G130" s="51"/>
      <c r="J130" s="50"/>
      <c r="K130" s="9">
        <v>57</v>
      </c>
      <c r="L130" s="21" t="s">
        <v>145</v>
      </c>
      <c r="M130" s="21" t="s">
        <v>144</v>
      </c>
      <c r="N130" s="17" t="s">
        <v>36</v>
      </c>
      <c r="O130" s="50" t="s">
        <v>241</v>
      </c>
      <c r="P130" s="51">
        <v>4</v>
      </c>
    </row>
    <row r="131" spans="1:16" x14ac:dyDescent="0.25">
      <c r="A131" s="50"/>
      <c r="B131" s="9"/>
      <c r="C131" s="18"/>
      <c r="D131" s="18"/>
      <c r="E131" s="17"/>
      <c r="F131" s="50"/>
      <c r="G131" s="51"/>
      <c r="J131" s="50"/>
      <c r="K131" s="9"/>
      <c r="L131" s="85"/>
      <c r="M131" s="85"/>
      <c r="N131" s="69"/>
      <c r="O131" s="50"/>
      <c r="P131" s="51"/>
    </row>
    <row r="132" spans="1:16" x14ac:dyDescent="0.25">
      <c r="A132" s="59"/>
      <c r="B132" s="9"/>
      <c r="C132" s="70"/>
      <c r="D132" s="18"/>
      <c r="E132" s="17"/>
      <c r="F132" s="59"/>
      <c r="G132" s="60"/>
      <c r="J132" s="50"/>
      <c r="K132" s="9"/>
      <c r="L132" s="20"/>
      <c r="M132" s="86"/>
      <c r="N132" s="17"/>
      <c r="O132" s="50"/>
      <c r="P132" s="51"/>
    </row>
    <row r="133" spans="1:16" x14ac:dyDescent="0.25">
      <c r="A133" s="50"/>
      <c r="B133" s="55"/>
      <c r="C133" s="71"/>
      <c r="D133" s="58"/>
      <c r="E133" s="57"/>
      <c r="F133" s="50"/>
      <c r="G133" s="51"/>
    </row>
    <row r="134" spans="1:16" x14ac:dyDescent="0.25">
      <c r="A134" s="63" t="s">
        <v>222</v>
      </c>
      <c r="B134" s="63"/>
      <c r="C134" s="63"/>
      <c r="D134" s="63"/>
      <c r="E134" s="63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28" sqref="E28"/>
    </sheetView>
  </sheetViews>
  <sheetFormatPr defaultRowHeight="15" x14ac:dyDescent="0.25"/>
  <cols>
    <col min="1" max="1" width="7" customWidth="1"/>
    <col min="7" max="7" width="6.28515625" customWidth="1"/>
    <col min="8" max="8" width="6" customWidth="1"/>
  </cols>
  <sheetData>
    <row r="1" spans="1:11" x14ac:dyDescent="0.25">
      <c r="A1" s="7" t="s">
        <v>28</v>
      </c>
      <c r="B1" s="8" t="s">
        <v>29</v>
      </c>
      <c r="C1" s="8" t="s">
        <v>30</v>
      </c>
      <c r="D1" s="8" t="s">
        <v>31</v>
      </c>
      <c r="E1" s="8" t="s">
        <v>32</v>
      </c>
      <c r="F1" s="91" t="s">
        <v>152</v>
      </c>
      <c r="G1" s="91" t="s">
        <v>194</v>
      </c>
      <c r="H1" s="92" t="s">
        <v>194</v>
      </c>
      <c r="I1" s="7" t="s">
        <v>251</v>
      </c>
      <c r="J1" s="93" t="s">
        <v>252</v>
      </c>
      <c r="K1" s="94" t="s">
        <v>154</v>
      </c>
    </row>
    <row r="2" spans="1:11" x14ac:dyDescent="0.25">
      <c r="A2" s="107" t="s">
        <v>33</v>
      </c>
      <c r="B2" s="9"/>
      <c r="C2" s="10"/>
      <c r="D2" s="10"/>
      <c r="E2" s="11"/>
      <c r="F2" s="94"/>
      <c r="G2" s="94"/>
      <c r="H2" s="94"/>
      <c r="I2" s="95"/>
      <c r="J2" s="94"/>
      <c r="K2" s="11"/>
    </row>
    <row r="3" spans="1:11" ht="30" x14ac:dyDescent="0.25">
      <c r="A3" s="107"/>
      <c r="B3" s="9">
        <v>2</v>
      </c>
      <c r="C3" s="12" t="s">
        <v>37</v>
      </c>
      <c r="D3" s="12" t="s">
        <v>38</v>
      </c>
      <c r="E3" s="13" t="s">
        <v>36</v>
      </c>
      <c r="F3" s="94">
        <v>4</v>
      </c>
      <c r="G3" s="94">
        <v>5</v>
      </c>
      <c r="H3" s="94">
        <v>4</v>
      </c>
      <c r="I3" s="95">
        <f t="shared" ref="I3:I12" si="0">IF(F3="","",IF(F3=1,32,IF(F3=2,21,IF(F3=3,13,IF(F3=4,8,IF(F3=5,5,IF(F3=6,3,IF(F3=7,2,IF(F3=8,1,0)))))))))+
IF(G3="","",IF(G3=1,32,IF(G3=2,21,IF(G3=3,13,IF(G3=4,8,IF(G3=5,5,IF(G3=6,3,IF(G3=7,2,IF(G3=8,1,0)))))))))+
IF(H3="","",IF(H3=1,32,IF(H3=2,21,IF(H3=3,13,IF(H3=4,8,IF(H3=5,5,IF(H3=6,3,IF(H3=7,2,IF(H3=8,1,0)))))))))</f>
        <v>21</v>
      </c>
      <c r="J3" s="94">
        <f t="shared" ref="J3:J12" si="1">H3+G3+F3</f>
        <v>13</v>
      </c>
      <c r="K3" s="11">
        <f>IF(I3&lt;&gt;"", RANK(I3, $I$2:$I$7, 0) + COUNTIF($I$2:I3, I3) - 1, "")</f>
        <v>4</v>
      </c>
    </row>
    <row r="4" spans="1:11" x14ac:dyDescent="0.25">
      <c r="A4" s="107"/>
      <c r="B4" s="9">
        <v>65</v>
      </c>
      <c r="C4" s="10" t="s">
        <v>45</v>
      </c>
      <c r="D4" s="10" t="s">
        <v>46</v>
      </c>
      <c r="E4" s="11" t="s">
        <v>36</v>
      </c>
      <c r="F4" s="94">
        <v>1</v>
      </c>
      <c r="G4" s="94">
        <v>2</v>
      </c>
      <c r="H4" s="94">
        <v>1</v>
      </c>
      <c r="I4" s="95">
        <f t="shared" si="0"/>
        <v>85</v>
      </c>
      <c r="J4" s="94">
        <f t="shared" si="1"/>
        <v>4</v>
      </c>
      <c r="K4" s="11">
        <f>IF(I4&lt;&gt;"", RANK(I4, $I$2:$I$7, 0) + COUNTIF($I$2:I4, I4) - 1, "")</f>
        <v>1</v>
      </c>
    </row>
    <row r="5" spans="1:11" x14ac:dyDescent="0.25">
      <c r="A5" s="107"/>
      <c r="B5" s="9">
        <v>4</v>
      </c>
      <c r="C5" s="12" t="s">
        <v>39</v>
      </c>
      <c r="D5" s="12" t="s">
        <v>155</v>
      </c>
      <c r="E5" s="13" t="s">
        <v>36</v>
      </c>
      <c r="F5" s="94">
        <v>2</v>
      </c>
      <c r="G5" s="94">
        <v>1</v>
      </c>
      <c r="H5" s="94">
        <v>2</v>
      </c>
      <c r="I5" s="95">
        <f t="shared" si="0"/>
        <v>74</v>
      </c>
      <c r="J5" s="94">
        <f t="shared" si="1"/>
        <v>5</v>
      </c>
      <c r="K5" s="11">
        <f>IF(I5&lt;&gt;"", RANK(I5, $I$2:$I$7, 0) + COUNTIF($I$2:I5, I5) - 1, "")</f>
        <v>2</v>
      </c>
    </row>
    <row r="6" spans="1:11" x14ac:dyDescent="0.25">
      <c r="A6" s="107"/>
      <c r="B6" s="9">
        <v>6</v>
      </c>
      <c r="C6" s="10" t="s">
        <v>43</v>
      </c>
      <c r="D6" s="10" t="s">
        <v>44</v>
      </c>
      <c r="E6" s="11" t="s">
        <v>36</v>
      </c>
      <c r="F6" s="94">
        <v>3</v>
      </c>
      <c r="G6" s="94">
        <v>3</v>
      </c>
      <c r="H6" s="94">
        <v>3</v>
      </c>
      <c r="I6" s="95">
        <f t="shared" si="0"/>
        <v>39</v>
      </c>
      <c r="J6" s="94">
        <f t="shared" si="1"/>
        <v>9</v>
      </c>
      <c r="K6" s="11">
        <f>IF(I6&lt;&gt;"", RANK(I6, $I$2:$I$7, 0) + COUNTIF($I$2:I6, I6) - 1, "")</f>
        <v>3</v>
      </c>
    </row>
    <row r="7" spans="1:11" x14ac:dyDescent="0.25">
      <c r="A7" s="107"/>
      <c r="B7" s="9">
        <v>7</v>
      </c>
      <c r="C7" s="10" t="s">
        <v>47</v>
      </c>
      <c r="D7" s="10" t="s">
        <v>48</v>
      </c>
      <c r="E7" s="11" t="s">
        <v>36</v>
      </c>
      <c r="F7" s="94">
        <v>5</v>
      </c>
      <c r="G7" s="94">
        <v>4</v>
      </c>
      <c r="H7" s="94">
        <v>5</v>
      </c>
      <c r="I7" s="95">
        <f t="shared" si="0"/>
        <v>18</v>
      </c>
      <c r="J7" s="94">
        <f t="shared" si="1"/>
        <v>14</v>
      </c>
      <c r="K7" s="11">
        <f>IF(I7&lt;&gt;"", RANK(I7, $I$2:$I$7, 0) + COUNTIF($I$2:I7, I7) - 1, "")</f>
        <v>5</v>
      </c>
    </row>
    <row r="8" spans="1:11" x14ac:dyDescent="0.25">
      <c r="A8" s="107"/>
      <c r="B8" s="9">
        <v>8</v>
      </c>
      <c r="C8" s="14" t="s">
        <v>49</v>
      </c>
      <c r="D8" s="14" t="s">
        <v>50</v>
      </c>
      <c r="E8" s="15" t="s">
        <v>36</v>
      </c>
      <c r="F8" s="94">
        <v>5</v>
      </c>
      <c r="G8" s="94">
        <v>5</v>
      </c>
      <c r="H8" s="94">
        <v>5</v>
      </c>
      <c r="I8" s="95">
        <f t="shared" si="0"/>
        <v>15</v>
      </c>
      <c r="J8" s="94">
        <f t="shared" si="1"/>
        <v>15</v>
      </c>
      <c r="K8" s="15">
        <f>IF(I8&lt;&gt;"", RANK(I8, $I$8:$I$12, 0) + COUNTIF($I$8:I8, I8) - 1, "")</f>
        <v>5</v>
      </c>
    </row>
    <row r="9" spans="1:11" x14ac:dyDescent="0.25">
      <c r="A9" s="107"/>
      <c r="B9" s="9">
        <v>9</v>
      </c>
      <c r="C9" s="14" t="s">
        <v>51</v>
      </c>
      <c r="D9" s="14" t="s">
        <v>52</v>
      </c>
      <c r="E9" s="15" t="s">
        <v>36</v>
      </c>
      <c r="F9" s="94">
        <v>4</v>
      </c>
      <c r="G9" s="94">
        <v>4</v>
      </c>
      <c r="H9" s="94">
        <v>2</v>
      </c>
      <c r="I9" s="95">
        <f t="shared" si="0"/>
        <v>37</v>
      </c>
      <c r="J9" s="94">
        <f t="shared" si="1"/>
        <v>10</v>
      </c>
      <c r="K9" s="15">
        <f>IF(I9&lt;&gt;"", RANK(I9, $I$8:$I$12, 0) + COUNTIF($I$8:I9, I9) - 1, "")</f>
        <v>4</v>
      </c>
    </row>
    <row r="10" spans="1:11" ht="30" x14ac:dyDescent="0.25">
      <c r="A10" s="107"/>
      <c r="B10" s="9">
        <v>10</v>
      </c>
      <c r="C10" s="14" t="s">
        <v>53</v>
      </c>
      <c r="D10" s="14" t="s">
        <v>54</v>
      </c>
      <c r="E10" s="15" t="s">
        <v>36</v>
      </c>
      <c r="F10" s="94">
        <v>3</v>
      </c>
      <c r="G10" s="94">
        <v>2</v>
      </c>
      <c r="H10" s="94">
        <v>4</v>
      </c>
      <c r="I10" s="95">
        <f t="shared" si="0"/>
        <v>42</v>
      </c>
      <c r="J10" s="94">
        <f t="shared" si="1"/>
        <v>9</v>
      </c>
      <c r="K10" s="15">
        <f>IF(I10&lt;&gt;"", RANK(I10, $I$8:$I$12, 0) + COUNTIF($I$8:I10, I10) - 1, "")</f>
        <v>3</v>
      </c>
    </row>
    <row r="11" spans="1:11" x14ac:dyDescent="0.25">
      <c r="A11" s="107"/>
      <c r="B11" s="9">
        <v>64</v>
      </c>
      <c r="C11" s="14" t="s">
        <v>41</v>
      </c>
      <c r="D11" s="14" t="s">
        <v>42</v>
      </c>
      <c r="E11" s="15" t="s">
        <v>36</v>
      </c>
      <c r="F11" s="94">
        <v>2</v>
      </c>
      <c r="G11" s="94">
        <v>3</v>
      </c>
      <c r="H11" s="94">
        <v>3</v>
      </c>
      <c r="I11" s="95">
        <f t="shared" si="0"/>
        <v>47</v>
      </c>
      <c r="J11" s="94">
        <f t="shared" si="1"/>
        <v>8</v>
      </c>
      <c r="K11" s="15">
        <f>IF(I11&lt;&gt;"", RANK(I11, $I$8:$I$12, 0) + COUNTIF($I$8:I11, I11) - 1, "")</f>
        <v>2</v>
      </c>
    </row>
    <row r="12" spans="1:11" x14ac:dyDescent="0.25">
      <c r="A12" s="107"/>
      <c r="B12" s="9">
        <v>11</v>
      </c>
      <c r="C12" s="14" t="s">
        <v>55</v>
      </c>
      <c r="D12" s="14" t="s">
        <v>56</v>
      </c>
      <c r="E12" s="15" t="s">
        <v>36</v>
      </c>
      <c r="F12" s="94">
        <v>1</v>
      </c>
      <c r="G12" s="94">
        <v>1</v>
      </c>
      <c r="H12" s="94">
        <v>1</v>
      </c>
      <c r="I12" s="95">
        <f t="shared" si="0"/>
        <v>96</v>
      </c>
      <c r="J12" s="94">
        <f t="shared" si="1"/>
        <v>3</v>
      </c>
      <c r="K12" s="15">
        <f>IF(I12&lt;&gt;"", RANK(I12, $I$8:$I$12, 0) + COUNTIF($I$8:I12, I12) - 1, "")</f>
        <v>1</v>
      </c>
    </row>
  </sheetData>
  <mergeCells count="1">
    <mergeCell ref="A2:A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J27" sqref="J27"/>
    </sheetView>
  </sheetViews>
  <sheetFormatPr defaultRowHeight="15" x14ac:dyDescent="0.25"/>
  <sheetData>
    <row r="2" spans="1:11" x14ac:dyDescent="0.25">
      <c r="F2" s="91" t="s">
        <v>152</v>
      </c>
      <c r="G2" s="91" t="s">
        <v>194</v>
      </c>
      <c r="H2" s="92" t="s">
        <v>194</v>
      </c>
      <c r="I2" s="7" t="s">
        <v>251</v>
      </c>
      <c r="J2" s="93" t="s">
        <v>252</v>
      </c>
      <c r="K2" s="94" t="s">
        <v>154</v>
      </c>
    </row>
    <row r="3" spans="1:11" ht="30" x14ac:dyDescent="0.25">
      <c r="A3" s="118" t="s">
        <v>57</v>
      </c>
      <c r="B3" s="9">
        <v>12</v>
      </c>
      <c r="C3" s="16" t="s">
        <v>58</v>
      </c>
      <c r="D3" s="16" t="s">
        <v>59</v>
      </c>
      <c r="E3" s="17" t="s">
        <v>36</v>
      </c>
      <c r="F3" s="94">
        <v>1</v>
      </c>
      <c r="G3" s="94">
        <v>1</v>
      </c>
      <c r="H3" s="94">
        <v>1</v>
      </c>
      <c r="I3" s="95">
        <f>IF(F3="","",IF(F3=1,32,IF(F3=2,21,IF(F3=3,13,IF(F3=4,8,IF(F3=5,5,IF(F3=6,3,IF(F3=7,2,IF(F3=8,1,0)))))))))+
IF(G3="","",IF(G3=1,32,IF(G3=2,21,IF(G3=3,13,IF(G3=4,8,IF(G3=5,5,IF(G3=6,3,IF(G3=7,2,IF(G3=8,1,0)))))))))+
IF(H3="","",IF(H3=1,32,IF(H3=2,21,IF(H3=3,13,IF(H3=4,8,IF(H3=5,5,IF(H3=6,3,IF(H3=7,2,IF(H3=8,1,0)))))))))</f>
        <v>96</v>
      </c>
      <c r="J3" s="94">
        <f>H3+G3+F3</f>
        <v>3</v>
      </c>
      <c r="K3" s="15">
        <f>IF(I3="","",RANK(I3,I$3:I$8))</f>
        <v>1</v>
      </c>
    </row>
    <row r="4" spans="1:11" x14ac:dyDescent="0.25">
      <c r="A4" s="118"/>
      <c r="B4" s="9">
        <v>13</v>
      </c>
      <c r="C4" s="18" t="s">
        <v>62</v>
      </c>
      <c r="D4" s="18" t="s">
        <v>63</v>
      </c>
      <c r="E4" s="17" t="s">
        <v>64</v>
      </c>
      <c r="F4" s="94">
        <v>5</v>
      </c>
      <c r="G4" s="94">
        <v>0</v>
      </c>
      <c r="H4" s="94">
        <v>5</v>
      </c>
      <c r="I4" s="95">
        <f t="shared" ref="I4:I12" si="0">IF(F4="","",IF(F4=1,32,IF(F4=2,21,IF(F4=3,13,IF(F4=4,8,IF(F4=5,5,IF(F4=6,3,IF(F4=7,2,IF(F4=8,1,0)))))))))+
IF(G4="","",IF(G4=1,32,IF(G4=2,21,IF(G4=3,13,IF(G4=4,8,IF(G4=5,5,IF(G4=6,3,IF(G4=7,2,IF(G4=8,1,0)))))))))+
IF(H4="","",IF(H4=1,32,IF(H4=2,21,IF(H4=3,13,IF(H4=4,8,IF(H4=5,5,IF(H4=6,3,IF(H4=7,2,IF(H4=8,1,0)))))))))</f>
        <v>10</v>
      </c>
      <c r="J4" s="94">
        <f t="shared" ref="J4:J12" si="1">H4+G4+F4</f>
        <v>10</v>
      </c>
      <c r="K4" s="15">
        <f t="shared" ref="K4:K7" si="2">IF(I4="","",RANK(I4,I$3:I$8))</f>
        <v>6</v>
      </c>
    </row>
    <row r="5" spans="1:11" x14ac:dyDescent="0.25">
      <c r="A5" s="118"/>
      <c r="B5" s="9">
        <v>3</v>
      </c>
      <c r="C5" s="18" t="s">
        <v>65</v>
      </c>
      <c r="D5" s="18" t="s">
        <v>66</v>
      </c>
      <c r="E5" s="17" t="s">
        <v>36</v>
      </c>
      <c r="F5" s="94">
        <v>4</v>
      </c>
      <c r="G5" s="94">
        <v>5</v>
      </c>
      <c r="H5" s="94">
        <v>3</v>
      </c>
      <c r="I5" s="95">
        <f t="shared" si="0"/>
        <v>26</v>
      </c>
      <c r="J5" s="94">
        <f t="shared" si="1"/>
        <v>12</v>
      </c>
      <c r="K5" s="15">
        <f t="shared" si="2"/>
        <v>5</v>
      </c>
    </row>
    <row r="6" spans="1:11" ht="30" x14ac:dyDescent="0.25">
      <c r="A6" s="118"/>
      <c r="B6" s="9">
        <v>63</v>
      </c>
      <c r="C6" s="16" t="s">
        <v>60</v>
      </c>
      <c r="D6" s="16" t="s">
        <v>61</v>
      </c>
      <c r="E6" s="17" t="s">
        <v>36</v>
      </c>
      <c r="F6" s="94">
        <v>2</v>
      </c>
      <c r="G6" s="94">
        <v>2</v>
      </c>
      <c r="H6" s="94">
        <v>6</v>
      </c>
      <c r="I6" s="95">
        <f t="shared" si="0"/>
        <v>45</v>
      </c>
      <c r="J6" s="94">
        <f t="shared" si="1"/>
        <v>10</v>
      </c>
      <c r="K6" s="15">
        <f t="shared" si="2"/>
        <v>2</v>
      </c>
    </row>
    <row r="7" spans="1:11" ht="30" x14ac:dyDescent="0.25">
      <c r="A7" s="118"/>
      <c r="B7" s="9">
        <v>14</v>
      </c>
      <c r="C7" s="18" t="s">
        <v>67</v>
      </c>
      <c r="D7" s="18" t="s">
        <v>66</v>
      </c>
      <c r="E7" s="17" t="s">
        <v>64</v>
      </c>
      <c r="F7" s="94">
        <v>6</v>
      </c>
      <c r="G7" s="94">
        <v>4</v>
      </c>
      <c r="H7" s="94">
        <v>2</v>
      </c>
      <c r="I7" s="95">
        <f t="shared" si="0"/>
        <v>32</v>
      </c>
      <c r="J7" s="94">
        <f t="shared" si="1"/>
        <v>12</v>
      </c>
      <c r="K7" s="15">
        <f t="shared" si="2"/>
        <v>4</v>
      </c>
    </row>
    <row r="8" spans="1:11" x14ac:dyDescent="0.25">
      <c r="A8" s="118"/>
      <c r="B8" s="9">
        <v>15</v>
      </c>
      <c r="C8" s="18" t="s">
        <v>68</v>
      </c>
      <c r="D8" s="18" t="s">
        <v>69</v>
      </c>
      <c r="E8" s="17" t="s">
        <v>36</v>
      </c>
      <c r="F8" s="94">
        <v>3</v>
      </c>
      <c r="G8" s="94">
        <v>3</v>
      </c>
      <c r="H8" s="94">
        <v>4</v>
      </c>
      <c r="I8" s="95">
        <f t="shared" si="0"/>
        <v>34</v>
      </c>
      <c r="J8" s="94">
        <f t="shared" si="1"/>
        <v>10</v>
      </c>
      <c r="K8" s="15">
        <f>IF(I8="","",RANK(I8,I$3:I$8))</f>
        <v>3</v>
      </c>
    </row>
    <row r="9" spans="1:11" ht="30" x14ac:dyDescent="0.25">
      <c r="A9" s="119" t="s">
        <v>70</v>
      </c>
      <c r="B9" s="9">
        <v>16</v>
      </c>
      <c r="C9" s="18" t="s">
        <v>71</v>
      </c>
      <c r="D9" s="18" t="s">
        <v>72</v>
      </c>
      <c r="E9" s="17" t="s">
        <v>36</v>
      </c>
      <c r="F9" s="94">
        <v>2</v>
      </c>
      <c r="G9" s="94">
        <v>2</v>
      </c>
      <c r="H9" s="94">
        <v>2</v>
      </c>
      <c r="I9" s="95">
        <f t="shared" si="0"/>
        <v>63</v>
      </c>
      <c r="J9" s="94">
        <f t="shared" si="1"/>
        <v>6</v>
      </c>
      <c r="K9" s="11">
        <f>IF(I9="","",RANK(I9,I$9:I$12))</f>
        <v>2</v>
      </c>
    </row>
    <row r="10" spans="1:11" x14ac:dyDescent="0.25">
      <c r="A10" s="120"/>
      <c r="B10" s="9">
        <v>17</v>
      </c>
      <c r="C10" s="16" t="s">
        <v>73</v>
      </c>
      <c r="D10" s="16" t="s">
        <v>74</v>
      </c>
      <c r="E10" s="17" t="s">
        <v>36</v>
      </c>
      <c r="F10" s="94">
        <v>0</v>
      </c>
      <c r="G10" s="94">
        <v>4</v>
      </c>
      <c r="H10" s="94">
        <v>4</v>
      </c>
      <c r="I10" s="95">
        <f t="shared" si="0"/>
        <v>16</v>
      </c>
      <c r="J10" s="94">
        <f t="shared" si="1"/>
        <v>8</v>
      </c>
      <c r="K10" s="11">
        <f t="shared" ref="K10:K12" si="3">IF(I10="","",RANK(I10,I$9:I$12))</f>
        <v>4</v>
      </c>
    </row>
    <row r="11" spans="1:11" x14ac:dyDescent="0.25">
      <c r="A11" s="120"/>
      <c r="B11" s="9">
        <v>18</v>
      </c>
      <c r="C11" s="16" t="s">
        <v>75</v>
      </c>
      <c r="D11" s="16" t="s">
        <v>48</v>
      </c>
      <c r="E11" s="17" t="s">
        <v>64</v>
      </c>
      <c r="F11" s="94">
        <v>0</v>
      </c>
      <c r="G11" s="94">
        <v>3</v>
      </c>
      <c r="H11" s="94">
        <v>3</v>
      </c>
      <c r="I11" s="95">
        <f t="shared" si="0"/>
        <v>26</v>
      </c>
      <c r="J11" s="94">
        <f t="shared" si="1"/>
        <v>6</v>
      </c>
      <c r="K11" s="11">
        <f t="shared" si="3"/>
        <v>3</v>
      </c>
    </row>
    <row r="12" spans="1:11" x14ac:dyDescent="0.25">
      <c r="A12" s="121"/>
      <c r="B12" s="9">
        <v>19</v>
      </c>
      <c r="C12" s="19" t="s">
        <v>76</v>
      </c>
      <c r="D12" s="19" t="s">
        <v>77</v>
      </c>
      <c r="E12" s="17" t="s">
        <v>64</v>
      </c>
      <c r="F12" s="94">
        <v>1</v>
      </c>
      <c r="G12" s="94">
        <v>1</v>
      </c>
      <c r="H12" s="94">
        <v>1</v>
      </c>
      <c r="I12" s="95">
        <f t="shared" si="0"/>
        <v>96</v>
      </c>
      <c r="J12" s="94">
        <f t="shared" si="1"/>
        <v>3</v>
      </c>
      <c r="K12" s="11">
        <f t="shared" si="3"/>
        <v>1</v>
      </c>
    </row>
  </sheetData>
  <mergeCells count="2">
    <mergeCell ref="A3:A8"/>
    <mergeCell ref="A9:A12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5"/>
  <sheetViews>
    <sheetView workbookViewId="0">
      <selection activeCell="N24" sqref="N24"/>
    </sheetView>
  </sheetViews>
  <sheetFormatPr defaultRowHeight="15" x14ac:dyDescent="0.25"/>
  <sheetData>
    <row r="3" spans="3:14" x14ac:dyDescent="0.25">
      <c r="I3" s="91" t="s">
        <v>161</v>
      </c>
      <c r="J3" s="91" t="s">
        <v>152</v>
      </c>
      <c r="K3" s="92" t="s">
        <v>159</v>
      </c>
      <c r="L3" s="7" t="s">
        <v>251</v>
      </c>
      <c r="M3" s="93" t="s">
        <v>252</v>
      </c>
      <c r="N3" s="94" t="s">
        <v>154</v>
      </c>
    </row>
    <row r="4" spans="3:14" x14ac:dyDescent="0.25">
      <c r="C4" s="118" t="s">
        <v>78</v>
      </c>
      <c r="D4" s="9">
        <v>20</v>
      </c>
      <c r="E4" s="18" t="s">
        <v>79</v>
      </c>
      <c r="F4" s="18" t="s">
        <v>80</v>
      </c>
      <c r="G4" s="17" t="s">
        <v>36</v>
      </c>
      <c r="I4" s="94">
        <v>1</v>
      </c>
      <c r="J4" s="94">
        <v>1</v>
      </c>
      <c r="K4" s="94">
        <v>1</v>
      </c>
      <c r="L4" s="95">
        <f>IF(I4="","",IF(I4=1,32,IF(I4=2,21,IF(I4=3,13,IF(I4=4,8,IF(I4=5,5,IF(I4=6,3,IF(I4=7,2,IF(I4=8,1,0)))))))))+
IF(J4="","",IF(J4=1,32,IF(J4=2,21,IF(J4=3,13,IF(J4=4,8,IF(J4=5,5,IF(J4=6,3,IF(J4=7,2,IF(J4=8,1,0)))))))))+
IF(K4="","",IF(K4=1,32,IF(K4=2,21,IF(K4=3,13,IF(K4=4,8,IF(K4=5,5,IF(K4=6,3,IF(K4=7,2,IF(K4=8,1,0)))))))))</f>
        <v>96</v>
      </c>
      <c r="M4" s="94">
        <f>K4+J4+I4</f>
        <v>3</v>
      </c>
      <c r="N4" s="15">
        <f>IF(L4&lt;&gt;"", RANK(L4, $L$4:$L$10, 0) + COUNTIF($L$4:$L4, "="&amp;L4) - 1, "")</f>
        <v>1</v>
      </c>
    </row>
    <row r="5" spans="3:14" x14ac:dyDescent="0.25">
      <c r="C5" s="118"/>
      <c r="D5" s="9">
        <v>21</v>
      </c>
      <c r="E5" s="18" t="s">
        <v>81</v>
      </c>
      <c r="F5" s="18" t="s">
        <v>82</v>
      </c>
      <c r="G5" s="17" t="s">
        <v>64</v>
      </c>
      <c r="I5" s="94">
        <v>2</v>
      </c>
      <c r="J5" s="94">
        <v>2</v>
      </c>
      <c r="K5" s="94">
        <v>5</v>
      </c>
      <c r="L5" s="95">
        <f t="shared" ref="L5:L15" si="0">IF(I5="","",IF(I5=1,32,IF(I5=2,21,IF(I5=3,13,IF(I5=4,8,IF(I5=5,5,IF(I5=6,3,IF(I5=7,2,IF(I5=8,1,0)))))))))+
IF(J5="","",IF(J5=1,32,IF(J5=2,21,IF(J5=3,13,IF(J5=4,8,IF(J5=5,5,IF(J5=6,3,IF(J5=7,2,IF(J5=8,1,0)))))))))+
IF(K5="","",IF(K5=1,32,IF(K5=2,21,IF(K5=3,13,IF(K5=4,8,IF(K5=5,5,IF(K5=6,3,IF(K5=7,2,IF(K5=8,1,0)))))))))</f>
        <v>47</v>
      </c>
      <c r="M5" s="94">
        <f t="shared" ref="M5:M15" si="1">K5+J5+I5</f>
        <v>9</v>
      </c>
      <c r="N5" s="15">
        <f>IF(L5&lt;&gt;"", RANK(L5, $L$4:$L$10, 0) + COUNTIF($L$4:$L5, "="&amp;L5) - 1, "")</f>
        <v>2</v>
      </c>
    </row>
    <row r="6" spans="3:14" x14ac:dyDescent="0.25">
      <c r="C6" s="118"/>
      <c r="D6" s="9">
        <v>24</v>
      </c>
      <c r="E6" s="18" t="s">
        <v>84</v>
      </c>
      <c r="F6" s="18" t="s">
        <v>85</v>
      </c>
      <c r="G6" s="17" t="s">
        <v>64</v>
      </c>
      <c r="I6" s="94">
        <v>3</v>
      </c>
      <c r="J6" s="94">
        <v>0</v>
      </c>
      <c r="K6" s="94">
        <v>4</v>
      </c>
      <c r="L6" s="95">
        <f t="shared" si="0"/>
        <v>21</v>
      </c>
      <c r="M6" s="94">
        <f t="shared" si="1"/>
        <v>7</v>
      </c>
      <c r="N6" s="15">
        <f>IF(L6&lt;&gt;"", RANK(L6, $L$4:$L$10, 0) + COUNTIF($L$4:$L6, "="&amp;L6) - 1, "")</f>
        <v>5</v>
      </c>
    </row>
    <row r="7" spans="3:14" x14ac:dyDescent="0.25">
      <c r="C7" s="118"/>
      <c r="D7" s="9">
        <v>25</v>
      </c>
      <c r="E7" s="18" t="s">
        <v>86</v>
      </c>
      <c r="F7" s="18" t="s">
        <v>87</v>
      </c>
      <c r="G7" s="17" t="s">
        <v>36</v>
      </c>
      <c r="I7" s="94">
        <v>6</v>
      </c>
      <c r="J7" s="94">
        <v>0</v>
      </c>
      <c r="K7" s="94">
        <v>7</v>
      </c>
      <c r="L7" s="95">
        <f t="shared" si="0"/>
        <v>5</v>
      </c>
      <c r="M7" s="94">
        <f t="shared" si="1"/>
        <v>13</v>
      </c>
      <c r="N7" s="15">
        <f>IF(L7&lt;&gt;"", RANK(L7, $L$4:$L$10, 0) + COUNTIF($L$4:$L7, "="&amp;L7) - 1, "")</f>
        <v>7</v>
      </c>
    </row>
    <row r="8" spans="3:14" ht="30" x14ac:dyDescent="0.25">
      <c r="C8" s="118"/>
      <c r="D8" s="9">
        <v>26</v>
      </c>
      <c r="E8" s="18" t="s">
        <v>88</v>
      </c>
      <c r="F8" s="18" t="s">
        <v>89</v>
      </c>
      <c r="G8" s="17" t="s">
        <v>36</v>
      </c>
      <c r="I8" s="94">
        <v>5</v>
      </c>
      <c r="J8" s="94">
        <v>5</v>
      </c>
      <c r="K8" s="94">
        <v>6</v>
      </c>
      <c r="L8" s="95">
        <f t="shared" si="0"/>
        <v>13</v>
      </c>
      <c r="M8" s="94">
        <f t="shared" si="1"/>
        <v>16</v>
      </c>
      <c r="N8" s="15">
        <f>IF(L8&lt;&gt;"", RANK(L8, $L$4:$L$10, 0) + COUNTIF($L$4:$L8, "="&amp;L8) - 1, "")</f>
        <v>6</v>
      </c>
    </row>
    <row r="9" spans="3:14" x14ac:dyDescent="0.25">
      <c r="C9" s="118"/>
      <c r="D9" s="9">
        <v>27</v>
      </c>
      <c r="E9" s="18" t="s">
        <v>90</v>
      </c>
      <c r="F9" s="18" t="s">
        <v>91</v>
      </c>
      <c r="G9" s="17" t="s">
        <v>64</v>
      </c>
      <c r="I9" s="94">
        <v>7</v>
      </c>
      <c r="J9" s="94">
        <v>3</v>
      </c>
      <c r="K9" s="94">
        <v>2</v>
      </c>
      <c r="L9" s="95">
        <f t="shared" si="0"/>
        <v>36</v>
      </c>
      <c r="M9" s="94">
        <f t="shared" si="1"/>
        <v>12</v>
      </c>
      <c r="N9" s="15">
        <f>IF(L9&lt;&gt;"", RANK(L9, $L$4:$L$10, 0) + COUNTIF($L$4:$L9, "="&amp;L9) - 1, "")</f>
        <v>3</v>
      </c>
    </row>
    <row r="10" spans="3:14" ht="30" x14ac:dyDescent="0.25">
      <c r="C10" s="118"/>
      <c r="D10" s="9">
        <v>29</v>
      </c>
      <c r="E10" s="18" t="s">
        <v>92</v>
      </c>
      <c r="F10" s="18" t="s">
        <v>93</v>
      </c>
      <c r="G10" s="17" t="s">
        <v>64</v>
      </c>
      <c r="I10" s="94">
        <v>4</v>
      </c>
      <c r="J10" s="94">
        <v>4</v>
      </c>
      <c r="K10" s="94">
        <v>3</v>
      </c>
      <c r="L10" s="95">
        <f t="shared" si="0"/>
        <v>29</v>
      </c>
      <c r="M10" s="94">
        <f>K10+J10+I10</f>
        <v>11</v>
      </c>
      <c r="N10" s="15">
        <f>IF(L10&lt;&gt;"", RANK(L10, $L$4:$L$10, 0) + COUNTIF($L$4:$L10, "="&amp;L10) - 1, "")</f>
        <v>4</v>
      </c>
    </row>
    <row r="11" spans="3:14" x14ac:dyDescent="0.25">
      <c r="C11" s="122" t="s">
        <v>96</v>
      </c>
      <c r="D11" s="9">
        <v>31</v>
      </c>
      <c r="E11" s="18" t="s">
        <v>97</v>
      </c>
      <c r="F11" s="18" t="s">
        <v>98</v>
      </c>
      <c r="G11" s="9" t="s">
        <v>36</v>
      </c>
      <c r="I11" s="94">
        <v>3</v>
      </c>
      <c r="J11" s="94">
        <v>3</v>
      </c>
      <c r="K11" s="94">
        <v>5</v>
      </c>
      <c r="L11" s="95">
        <f t="shared" si="0"/>
        <v>31</v>
      </c>
      <c r="M11" s="94">
        <f t="shared" si="1"/>
        <v>11</v>
      </c>
      <c r="N11" s="11">
        <f>IF(L11&lt;&gt;"", RANK(L11, $L$11:$L$15, 0) + COUNTIF($L$11:$L15, "="&amp;L11) - 1, "")</f>
        <v>4</v>
      </c>
    </row>
    <row r="12" spans="3:14" x14ac:dyDescent="0.25">
      <c r="C12" s="122"/>
      <c r="D12" s="9">
        <v>32</v>
      </c>
      <c r="E12" s="18" t="s">
        <v>99</v>
      </c>
      <c r="F12" s="18" t="s">
        <v>100</v>
      </c>
      <c r="G12" s="9" t="s">
        <v>36</v>
      </c>
      <c r="I12" s="94">
        <v>4</v>
      </c>
      <c r="J12" s="94">
        <v>2</v>
      </c>
      <c r="K12" s="94">
        <v>3</v>
      </c>
      <c r="L12" s="95">
        <f t="shared" si="0"/>
        <v>42</v>
      </c>
      <c r="M12" s="94">
        <f t="shared" si="1"/>
        <v>9</v>
      </c>
      <c r="N12" s="11">
        <f>IF(L12&lt;&gt;"", RANK(L12, $L$11:$L$15, 0) + COUNTIF($L$11:$L16, "="&amp;L12) - 1, "")</f>
        <v>3</v>
      </c>
    </row>
    <row r="13" spans="3:14" ht="30" x14ac:dyDescent="0.25">
      <c r="C13" s="122"/>
      <c r="D13" s="9">
        <v>33</v>
      </c>
      <c r="E13" s="18" t="s">
        <v>101</v>
      </c>
      <c r="F13" s="18" t="s">
        <v>102</v>
      </c>
      <c r="G13" s="9" t="s">
        <v>64</v>
      </c>
      <c r="I13" s="94">
        <v>1</v>
      </c>
      <c r="J13" s="94">
        <v>1</v>
      </c>
      <c r="K13" s="94">
        <v>1</v>
      </c>
      <c r="L13" s="95">
        <f t="shared" si="0"/>
        <v>96</v>
      </c>
      <c r="M13" s="94">
        <f t="shared" si="1"/>
        <v>3</v>
      </c>
      <c r="N13" s="11">
        <f>IF(L13&lt;&gt;"", RANK(L13, $L$11:$L$15, 0) + COUNTIF($L$11:$L17, "="&amp;L13) - 1, "")</f>
        <v>1</v>
      </c>
    </row>
    <row r="14" spans="3:14" x14ac:dyDescent="0.25">
      <c r="C14" s="122"/>
      <c r="D14" s="9">
        <v>34</v>
      </c>
      <c r="E14" s="18" t="s">
        <v>103</v>
      </c>
      <c r="F14" s="18" t="s">
        <v>104</v>
      </c>
      <c r="G14" s="9" t="s">
        <v>64</v>
      </c>
      <c r="I14" s="94">
        <v>5</v>
      </c>
      <c r="J14" s="94">
        <v>5</v>
      </c>
      <c r="K14" s="94">
        <v>4</v>
      </c>
      <c r="L14" s="95">
        <f t="shared" si="0"/>
        <v>18</v>
      </c>
      <c r="M14" s="94">
        <f t="shared" si="1"/>
        <v>14</v>
      </c>
      <c r="N14" s="11">
        <f>IF(L14&lt;&gt;"", RANK(L14, $L$11:$L$15, 0) + COUNTIF($L$11:$L18, "="&amp;L14) - 1, "")</f>
        <v>5</v>
      </c>
    </row>
    <row r="15" spans="3:14" x14ac:dyDescent="0.25">
      <c r="C15" s="122"/>
      <c r="D15" s="9">
        <v>35</v>
      </c>
      <c r="E15" s="19" t="s">
        <v>105</v>
      </c>
      <c r="F15" s="19" t="s">
        <v>106</v>
      </c>
      <c r="G15" s="9" t="s">
        <v>64</v>
      </c>
      <c r="I15" s="94">
        <v>2</v>
      </c>
      <c r="J15" s="94">
        <v>4</v>
      </c>
      <c r="K15" s="94">
        <v>2</v>
      </c>
      <c r="L15" s="95">
        <f t="shared" si="0"/>
        <v>50</v>
      </c>
      <c r="M15" s="94">
        <f t="shared" si="1"/>
        <v>8</v>
      </c>
      <c r="N15" s="11">
        <f>IF(L15&lt;&gt;"", RANK(L15, $L$11:$L$15, 0) + COUNTIF($L$11:$L19, "="&amp;L15) - 1, "")</f>
        <v>2</v>
      </c>
    </row>
  </sheetData>
  <mergeCells count="2">
    <mergeCell ref="C4:C10"/>
    <mergeCell ref="C11:C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"/>
  <sheetViews>
    <sheetView workbookViewId="0">
      <selection activeCell="K16" sqref="K16"/>
    </sheetView>
  </sheetViews>
  <sheetFormatPr defaultRowHeight="15" x14ac:dyDescent="0.25"/>
  <sheetData>
    <row r="2" spans="2:14" x14ac:dyDescent="0.25">
      <c r="I2" s="91" t="s">
        <v>172</v>
      </c>
      <c r="J2" s="91" t="s">
        <v>159</v>
      </c>
      <c r="K2" s="92" t="s">
        <v>161</v>
      </c>
      <c r="L2" s="7" t="s">
        <v>251</v>
      </c>
      <c r="M2" s="93" t="s">
        <v>252</v>
      </c>
      <c r="N2" s="94" t="s">
        <v>154</v>
      </c>
    </row>
    <row r="3" spans="2:14" ht="30" x14ac:dyDescent="0.25">
      <c r="B3" s="96" t="s">
        <v>253</v>
      </c>
      <c r="C3" s="9">
        <v>37</v>
      </c>
      <c r="D3" s="20" t="s">
        <v>108</v>
      </c>
      <c r="E3" s="20" t="s">
        <v>109</v>
      </c>
      <c r="F3" s="17" t="s">
        <v>64</v>
      </c>
      <c r="I3" s="94">
        <v>1</v>
      </c>
      <c r="J3" s="94">
        <v>1</v>
      </c>
      <c r="K3" s="94">
        <v>1</v>
      </c>
      <c r="L3" s="95">
        <f t="shared" ref="L3:L8" si="0">IF(I3="","",IF(I3=1,32,IF(I3=2,21,IF(I3=3,13,IF(I3=4,8,IF(I3=5,5,IF(I3=6,3,IF(I3=7,2,IF(I3=8,1,0)))))))))+
IF(J3="","",IF(J3=1,32,IF(J3=2,21,IF(J3=3,13,IF(J3=4,8,IF(J3=5,5,IF(J3=6,3,IF(J3=7,2,IF(J3=8,1,0)))))))))+
IF(K3="","",IF(K3=1,32,IF(K3=2,21,IF(K3=3,13,IF(K3=4,8,IF(K3=5,5,IF(K3=6,3,IF(K3=7,2,IF(K3=8,1,0)))))))))</f>
        <v>96</v>
      </c>
      <c r="M3" s="94">
        <f t="shared" ref="M3:M8" si="1">K3+J3+I3</f>
        <v>3</v>
      </c>
      <c r="N3" s="15">
        <f>IF(L3="","",RANK(L3,L$3:L$3))</f>
        <v>1</v>
      </c>
    </row>
    <row r="4" spans="2:14" x14ac:dyDescent="0.25">
      <c r="B4" s="122" t="s">
        <v>254</v>
      </c>
      <c r="C4" s="9">
        <v>40</v>
      </c>
      <c r="D4" s="18" t="s">
        <v>113</v>
      </c>
      <c r="E4" s="18" t="s">
        <v>114</v>
      </c>
      <c r="F4" s="17" t="s">
        <v>36</v>
      </c>
      <c r="I4" s="94">
        <v>1</v>
      </c>
      <c r="J4" s="94">
        <v>1</v>
      </c>
      <c r="K4" s="94">
        <v>1</v>
      </c>
      <c r="L4" s="95">
        <f t="shared" si="0"/>
        <v>96</v>
      </c>
      <c r="M4" s="94">
        <f t="shared" si="1"/>
        <v>3</v>
      </c>
      <c r="N4" s="11">
        <f>IF(L4="","",RANK(L4,L$4:L$8))</f>
        <v>1</v>
      </c>
    </row>
    <row r="5" spans="2:14" x14ac:dyDescent="0.25">
      <c r="B5" s="122"/>
      <c r="C5" s="9">
        <v>44</v>
      </c>
      <c r="D5" s="18" t="s">
        <v>119</v>
      </c>
      <c r="E5" s="18" t="s">
        <v>120</v>
      </c>
      <c r="F5" s="17" t="s">
        <v>64</v>
      </c>
      <c r="I5" s="94">
        <v>3</v>
      </c>
      <c r="J5" s="94">
        <v>3</v>
      </c>
      <c r="K5" s="94">
        <v>2</v>
      </c>
      <c r="L5" s="95">
        <f t="shared" si="0"/>
        <v>47</v>
      </c>
      <c r="M5" s="94">
        <f t="shared" si="1"/>
        <v>8</v>
      </c>
      <c r="N5" s="11">
        <f>IF(L5="","",RANK(L5,L$4:L$8))</f>
        <v>3</v>
      </c>
    </row>
    <row r="6" spans="2:14" x14ac:dyDescent="0.25">
      <c r="B6" s="122"/>
      <c r="C6" s="9">
        <v>45</v>
      </c>
      <c r="D6" s="18" t="s">
        <v>75</v>
      </c>
      <c r="E6" s="18" t="s">
        <v>121</v>
      </c>
      <c r="F6" s="17" t="s">
        <v>64</v>
      </c>
      <c r="I6" s="94">
        <v>5</v>
      </c>
      <c r="J6" s="94">
        <v>5</v>
      </c>
      <c r="K6" s="94">
        <v>4</v>
      </c>
      <c r="L6" s="95">
        <f t="shared" si="0"/>
        <v>18</v>
      </c>
      <c r="M6" s="94">
        <f t="shared" si="1"/>
        <v>14</v>
      </c>
      <c r="N6" s="11">
        <f>IF(L6="","",RANK(L6,L$4:L$8))</f>
        <v>5</v>
      </c>
    </row>
    <row r="7" spans="2:14" x14ac:dyDescent="0.25">
      <c r="B7" s="122"/>
      <c r="C7" s="9">
        <v>46</v>
      </c>
      <c r="D7" s="18" t="s">
        <v>122</v>
      </c>
      <c r="E7" s="18" t="s">
        <v>123</v>
      </c>
      <c r="F7" s="17" t="s">
        <v>64</v>
      </c>
      <c r="I7" s="94">
        <v>4</v>
      </c>
      <c r="J7" s="94">
        <v>4</v>
      </c>
      <c r="K7" s="94">
        <v>5</v>
      </c>
      <c r="L7" s="95">
        <f t="shared" si="0"/>
        <v>21</v>
      </c>
      <c r="M7" s="94">
        <f t="shared" si="1"/>
        <v>13</v>
      </c>
      <c r="N7" s="11">
        <f>IF(L7="","",RANK(L7,L$4:L$8))</f>
        <v>4</v>
      </c>
    </row>
    <row r="8" spans="2:14" x14ac:dyDescent="0.25">
      <c r="B8" s="122"/>
      <c r="C8" s="9">
        <v>47</v>
      </c>
      <c r="D8" s="19" t="s">
        <v>124</v>
      </c>
      <c r="E8" s="19" t="s">
        <v>125</v>
      </c>
      <c r="F8" s="17" t="s">
        <v>64</v>
      </c>
      <c r="I8" s="94">
        <v>2</v>
      </c>
      <c r="J8" s="94">
        <v>2</v>
      </c>
      <c r="K8" s="94">
        <v>3</v>
      </c>
      <c r="L8" s="95">
        <f t="shared" si="0"/>
        <v>55</v>
      </c>
      <c r="M8" s="94">
        <f t="shared" si="1"/>
        <v>7</v>
      </c>
      <c r="N8" s="11">
        <f>IF(L8="","",RANK(L8,L$4:L$8))</f>
        <v>2</v>
      </c>
    </row>
  </sheetData>
  <mergeCells count="1">
    <mergeCell ref="B4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workbookViewId="0">
      <selection activeCell="L19" sqref="L19"/>
    </sheetView>
  </sheetViews>
  <sheetFormatPr defaultRowHeight="15" x14ac:dyDescent="0.25"/>
  <sheetData>
    <row r="2" spans="2:14" x14ac:dyDescent="0.25">
      <c r="I2" s="91" t="s">
        <v>180</v>
      </c>
      <c r="J2" s="91" t="s">
        <v>161</v>
      </c>
      <c r="K2" s="92" t="s">
        <v>208</v>
      </c>
      <c r="L2" s="7" t="s">
        <v>251</v>
      </c>
      <c r="M2" s="93" t="s">
        <v>252</v>
      </c>
      <c r="N2" s="94" t="s">
        <v>154</v>
      </c>
    </row>
    <row r="3" spans="2:14" x14ac:dyDescent="0.25">
      <c r="B3" s="118" t="s">
        <v>126</v>
      </c>
      <c r="C3" s="9">
        <v>52</v>
      </c>
      <c r="D3" s="18" t="s">
        <v>79</v>
      </c>
      <c r="E3" s="18" t="s">
        <v>128</v>
      </c>
      <c r="F3" s="17" t="s">
        <v>36</v>
      </c>
      <c r="I3" s="94">
        <v>1</v>
      </c>
      <c r="J3" s="94">
        <v>2</v>
      </c>
      <c r="K3" s="94">
        <v>1</v>
      </c>
      <c r="L3" s="95">
        <f>IF(I3="","",IF(I3=1,32,IF(I3=2,21,IF(I3=3,13,IF(I3=4,8,IF(I3=5,5,IF(I3=6,3,IF(I3=7,2,IF(I3=8,1,0)))))))))+
IF(J3="","",IF(J3=1,32,IF(J3=2,21,IF(J3=3,13,IF(J3=4,8,IF(J3=5,5,IF(J3=6,3,IF(J3=7,2,IF(J3=8,1,0)))))))))+
IF(K3="","",IF(K3=1,32,IF(K3=2,21,IF(K3=3,13,IF(K3=4,8,IF(K3=5,5,IF(K3=6,3,IF(K3=7,2,IF(K3=8,1,0)))))))))</f>
        <v>85</v>
      </c>
      <c r="M3" s="94">
        <f>K3+J3+I3</f>
        <v>4</v>
      </c>
      <c r="N3" s="15">
        <f>IF(L3="","",RANK(L3,L$3:L$4))</f>
        <v>1</v>
      </c>
    </row>
    <row r="4" spans="2:14" ht="30" x14ac:dyDescent="0.25">
      <c r="B4" s="118"/>
      <c r="C4" s="9">
        <v>49</v>
      </c>
      <c r="D4" s="18" t="s">
        <v>129</v>
      </c>
      <c r="E4" s="18" t="s">
        <v>130</v>
      </c>
      <c r="F4" s="17" t="s">
        <v>64</v>
      </c>
      <c r="I4" s="94">
        <v>4</v>
      </c>
      <c r="J4" s="94">
        <v>4</v>
      </c>
      <c r="K4" s="94">
        <v>4</v>
      </c>
      <c r="L4" s="95">
        <f t="shared" ref="L4:L14" si="0">IF(I4="","",IF(I4=1,32,IF(I4=2,21,IF(I4=3,13,IF(I4=4,8,IF(I4=5,5,IF(I4=6,3,IF(I4=7,2,IF(I4=8,1,0)))))))))+
IF(J4="","",IF(J4=1,32,IF(J4=2,21,IF(J4=3,13,IF(J4=4,8,IF(J4=5,5,IF(J4=6,3,IF(J4=7,2,IF(J4=8,1,0)))))))))+
IF(K4="","",IF(K4=1,32,IF(K4=2,21,IF(K4=3,13,IF(K4=4,8,IF(K4=5,5,IF(K4=6,3,IF(K4=7,2,IF(K4=8,1,0)))))))))</f>
        <v>24</v>
      </c>
      <c r="M4" s="94">
        <f t="shared" ref="M4:M14" si="1">K4+J4+I4</f>
        <v>12</v>
      </c>
      <c r="N4" s="15">
        <f>IF(L4="","",RANK(L4,L$3:L$4))</f>
        <v>2</v>
      </c>
    </row>
    <row r="5" spans="2:14" x14ac:dyDescent="0.25">
      <c r="B5" s="122" t="s">
        <v>131</v>
      </c>
      <c r="C5" s="9">
        <v>50</v>
      </c>
      <c r="D5" s="18" t="s">
        <v>132</v>
      </c>
      <c r="E5" s="18" t="s">
        <v>133</v>
      </c>
      <c r="F5" s="17" t="s">
        <v>36</v>
      </c>
      <c r="I5" s="94">
        <v>0</v>
      </c>
      <c r="J5" s="94">
        <v>3</v>
      </c>
      <c r="K5" s="94">
        <v>2</v>
      </c>
      <c r="L5" s="95">
        <f t="shared" si="0"/>
        <v>34</v>
      </c>
      <c r="M5" s="94">
        <f t="shared" si="1"/>
        <v>5</v>
      </c>
      <c r="N5" s="11">
        <f>IF(L5="","",RANK(L5,L$5:L$7))</f>
        <v>1</v>
      </c>
    </row>
    <row r="6" spans="2:14" ht="30" x14ac:dyDescent="0.25">
      <c r="B6" s="122"/>
      <c r="C6" s="9">
        <v>41</v>
      </c>
      <c r="D6" s="18" t="s">
        <v>115</v>
      </c>
      <c r="E6" s="18" t="s">
        <v>116</v>
      </c>
      <c r="F6" s="17" t="s">
        <v>36</v>
      </c>
      <c r="I6" s="94">
        <v>5</v>
      </c>
      <c r="J6" s="94">
        <v>6</v>
      </c>
      <c r="K6" s="94">
        <v>6</v>
      </c>
      <c r="L6" s="95">
        <f t="shared" si="0"/>
        <v>11</v>
      </c>
      <c r="M6" s="94">
        <f t="shared" si="1"/>
        <v>17</v>
      </c>
      <c r="N6" s="11">
        <f>IF(L6="","",RANK(L6,L$5:L$7))</f>
        <v>2</v>
      </c>
    </row>
    <row r="7" spans="2:14" ht="30" x14ac:dyDescent="0.25">
      <c r="B7" s="122"/>
      <c r="C7" s="9">
        <v>54</v>
      </c>
      <c r="D7" s="18" t="s">
        <v>134</v>
      </c>
      <c r="E7" s="18" t="s">
        <v>135</v>
      </c>
      <c r="F7" s="17" t="s">
        <v>64</v>
      </c>
      <c r="I7" s="94">
        <v>6</v>
      </c>
      <c r="J7" s="94">
        <v>7</v>
      </c>
      <c r="K7" s="94">
        <v>7</v>
      </c>
      <c r="L7" s="95">
        <f t="shared" si="0"/>
        <v>7</v>
      </c>
      <c r="M7" s="94">
        <f t="shared" si="1"/>
        <v>20</v>
      </c>
      <c r="N7" s="11">
        <f>IF(L7="","",RANK(L7,L$5:L$7))</f>
        <v>3</v>
      </c>
    </row>
    <row r="8" spans="2:14" x14ac:dyDescent="0.25">
      <c r="B8" s="118" t="s">
        <v>136</v>
      </c>
      <c r="C8" s="9">
        <v>53</v>
      </c>
      <c r="D8" s="18" t="s">
        <v>137</v>
      </c>
      <c r="E8" s="18" t="s">
        <v>138</v>
      </c>
      <c r="F8" s="17" t="s">
        <v>36</v>
      </c>
      <c r="I8" s="94">
        <v>3</v>
      </c>
      <c r="J8" s="94">
        <v>3</v>
      </c>
      <c r="K8" s="94">
        <v>3</v>
      </c>
      <c r="L8" s="95">
        <f t="shared" si="0"/>
        <v>39</v>
      </c>
      <c r="M8" s="94">
        <f t="shared" si="1"/>
        <v>9</v>
      </c>
      <c r="N8" s="15">
        <f>IF(L8="","",RANK(L8,L$8:L$9))</f>
        <v>2</v>
      </c>
    </row>
    <row r="9" spans="2:14" x14ac:dyDescent="0.25">
      <c r="B9" s="118"/>
      <c r="C9" s="9">
        <v>55</v>
      </c>
      <c r="D9" s="20" t="s">
        <v>139</v>
      </c>
      <c r="E9" s="20" t="s">
        <v>140</v>
      </c>
      <c r="F9" s="17" t="s">
        <v>64</v>
      </c>
      <c r="I9" s="94">
        <v>2</v>
      </c>
      <c r="J9" s="94">
        <v>1</v>
      </c>
      <c r="K9" s="94">
        <v>2</v>
      </c>
      <c r="L9" s="95">
        <f t="shared" si="0"/>
        <v>74</v>
      </c>
      <c r="M9" s="94">
        <f t="shared" si="1"/>
        <v>5</v>
      </c>
      <c r="N9" s="15">
        <f>IF(L9="","",RANK(L9,L$8:L$9))</f>
        <v>1</v>
      </c>
    </row>
    <row r="10" spans="2:14" x14ac:dyDescent="0.25">
      <c r="B10" s="119" t="s">
        <v>141</v>
      </c>
      <c r="C10" s="9">
        <v>56</v>
      </c>
      <c r="D10" s="18" t="s">
        <v>142</v>
      </c>
      <c r="E10" s="18" t="s">
        <v>143</v>
      </c>
      <c r="F10" s="17" t="s">
        <v>36</v>
      </c>
      <c r="I10" s="94">
        <v>0</v>
      </c>
      <c r="J10" s="94">
        <v>0</v>
      </c>
      <c r="K10" s="94">
        <v>0</v>
      </c>
      <c r="L10" s="95">
        <f t="shared" si="0"/>
        <v>0</v>
      </c>
      <c r="M10" s="94">
        <f t="shared" si="1"/>
        <v>0</v>
      </c>
      <c r="N10" s="11">
        <f>IF(L10="","",RANK(L10,L$10:L$13))</f>
        <v>4</v>
      </c>
    </row>
    <row r="11" spans="2:14" x14ac:dyDescent="0.25">
      <c r="B11" s="120"/>
      <c r="C11" s="9">
        <v>57</v>
      </c>
      <c r="D11" s="21" t="s">
        <v>144</v>
      </c>
      <c r="E11" s="21" t="s">
        <v>145</v>
      </c>
      <c r="F11" s="17" t="s">
        <v>36</v>
      </c>
      <c r="I11" s="94">
        <v>4</v>
      </c>
      <c r="J11" s="94">
        <v>4</v>
      </c>
      <c r="K11" s="94">
        <v>4</v>
      </c>
      <c r="L11" s="95">
        <f t="shared" si="0"/>
        <v>24</v>
      </c>
      <c r="M11" s="94">
        <f t="shared" si="1"/>
        <v>12</v>
      </c>
      <c r="N11" s="11">
        <f t="shared" ref="N11:N13" si="2">IF(L11="","",RANK(L11,L$10:L$13))</f>
        <v>3</v>
      </c>
    </row>
    <row r="12" spans="2:14" x14ac:dyDescent="0.25">
      <c r="B12" s="120"/>
      <c r="C12" s="9">
        <v>58</v>
      </c>
      <c r="D12" s="18" t="s">
        <v>113</v>
      </c>
      <c r="E12" s="18" t="s">
        <v>146</v>
      </c>
      <c r="F12" s="17" t="s">
        <v>36</v>
      </c>
      <c r="I12" s="94">
        <v>2</v>
      </c>
      <c r="J12" s="94">
        <v>5</v>
      </c>
      <c r="K12" s="94">
        <v>3</v>
      </c>
      <c r="L12" s="95">
        <f t="shared" si="0"/>
        <v>39</v>
      </c>
      <c r="M12" s="94">
        <f t="shared" si="1"/>
        <v>10</v>
      </c>
      <c r="N12" s="11">
        <f t="shared" si="2"/>
        <v>2</v>
      </c>
    </row>
    <row r="13" spans="2:14" x14ac:dyDescent="0.25">
      <c r="B13" s="121"/>
      <c r="C13" s="9">
        <v>59</v>
      </c>
      <c r="D13" s="20" t="s">
        <v>101</v>
      </c>
      <c r="E13" s="20" t="s">
        <v>147</v>
      </c>
      <c r="F13" s="17" t="s">
        <v>64</v>
      </c>
      <c r="I13" s="94">
        <v>1</v>
      </c>
      <c r="J13" s="94">
        <v>1</v>
      </c>
      <c r="K13" s="94">
        <v>1</v>
      </c>
      <c r="L13" s="95">
        <f t="shared" si="0"/>
        <v>96</v>
      </c>
      <c r="M13" s="94">
        <f t="shared" si="1"/>
        <v>3</v>
      </c>
      <c r="N13" s="11">
        <f t="shared" si="2"/>
        <v>1</v>
      </c>
    </row>
    <row r="14" spans="2:14" x14ac:dyDescent="0.25">
      <c r="B14" s="98" t="s">
        <v>150</v>
      </c>
      <c r="C14" s="9">
        <v>62</v>
      </c>
      <c r="D14" s="21" t="s">
        <v>148</v>
      </c>
      <c r="E14" s="21" t="s">
        <v>48</v>
      </c>
      <c r="F14" s="17" t="s">
        <v>36</v>
      </c>
      <c r="I14" s="94">
        <v>3</v>
      </c>
      <c r="J14" s="94">
        <v>2</v>
      </c>
      <c r="K14" s="94">
        <v>5</v>
      </c>
      <c r="L14" s="95">
        <f t="shared" si="0"/>
        <v>39</v>
      </c>
      <c r="M14" s="94">
        <f t="shared" si="1"/>
        <v>10</v>
      </c>
      <c r="N14" s="97">
        <f>IF(L14="","",RANK(L14,L$14:L$14))</f>
        <v>1</v>
      </c>
    </row>
  </sheetData>
  <mergeCells count="4">
    <mergeCell ref="B3:B4"/>
    <mergeCell ref="B5:B7"/>
    <mergeCell ref="B8:B9"/>
    <mergeCell ref="B10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10</vt:i4>
      </vt:variant>
      <vt:variant>
        <vt:lpstr>Diapazoni ar nosaukumiem</vt:lpstr>
      </vt:variant>
      <vt:variant>
        <vt:i4>1</vt:i4>
      </vt:variant>
    </vt:vector>
  </HeadingPairs>
  <TitlesOfParts>
    <vt:vector size="11" baseType="lpstr">
      <vt:lpstr>Programma</vt:lpstr>
      <vt:lpstr>Dalībnieki</vt:lpstr>
      <vt:lpstr>1500m</vt:lpstr>
      <vt:lpstr>500m</vt:lpstr>
      <vt:lpstr>1000m</vt:lpstr>
      <vt:lpstr>Kopv. HOK</vt:lpstr>
      <vt:lpstr>Kopv. Junior F &amp; G</vt:lpstr>
      <vt:lpstr>Kopv. Junior E</vt:lpstr>
      <vt:lpstr>Kopv. Junior D</vt:lpstr>
      <vt:lpstr>Kopv. Junior C &amp; B &amp; A</vt:lpstr>
      <vt:lpstr>Programma!Drukas_apgabals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Karlis Kruzbergs</dc:creator>
  <cp:lastModifiedBy>Kaija Apfelbauma</cp:lastModifiedBy>
  <cp:lastPrinted>2023-04-11T05:20:13Z</cp:lastPrinted>
  <dcterms:created xsi:type="dcterms:W3CDTF">2015-06-05T18:17:20Z</dcterms:created>
  <dcterms:modified xsi:type="dcterms:W3CDTF">2023-04-11T05:20:24Z</dcterms:modified>
</cp:coreProperties>
</file>